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tabRatio="779" activeTab="6"/>
  </bookViews>
  <sheets>
    <sheet name="ML PI" sheetId="1" r:id="rId1"/>
    <sheet name="ML PU" sheetId="2" r:id="rId2"/>
    <sheet name="KA PU" sheetId="3" r:id="rId3"/>
    <sheet name="KA PI" sheetId="4" r:id="rId4"/>
    <sheet name="PIž" sheetId="5" r:id="rId5"/>
    <sheet name="PI" sheetId="6" r:id="rId6"/>
    <sheet name="PI_stanje" sheetId="7" r:id="rId7"/>
    <sheet name="PIž_stanje" sheetId="8" r:id="rId8"/>
    <sheet name="KAPU_stanje" sheetId="9" r:id="rId9"/>
    <sheet name="MLPU_stanje" sheetId="10" r:id="rId10"/>
    <sheet name="KAPI_stanje" sheetId="11" r:id="rId11"/>
    <sheet name="MLPI_stanje" sheetId="12" r:id="rId12"/>
  </sheets>
  <definedNames>
    <definedName name="_xlnm.Print_Area" localSheetId="3">'KA PI'!$A$1:$U$38</definedName>
    <definedName name="_xlnm.Print_Area" localSheetId="2">'KA PU'!$A$1:$U$73</definedName>
    <definedName name="_xlnm.Print_Area" localSheetId="0">'ML PI'!$A$1:$U$49</definedName>
    <definedName name="_xlnm.Print_Area" localSheetId="1">'ML PU'!$A$1:$U$73</definedName>
    <definedName name="_xlnm.Print_Area" localSheetId="5">'PI'!$A$1:$S$105</definedName>
    <definedName name="_xlnm.Print_Area" localSheetId="6">'PI_stanje'!$A$1:$P$67</definedName>
    <definedName name="_xlnm.Print_Area" localSheetId="4">'PIž'!$A$1:$T$22</definedName>
  </definedNames>
  <calcPr fullCalcOnLoad="1"/>
</workbook>
</file>

<file path=xl/sharedStrings.xml><?xml version="1.0" encoding="utf-8"?>
<sst xmlns="http://schemas.openxmlformats.org/spreadsheetml/2006/main" count="1603" uniqueCount="377">
  <si>
    <t>Ekipa</t>
  </si>
  <si>
    <t>1. ser</t>
  </si>
  <si>
    <t>2. ser</t>
  </si>
  <si>
    <t>skupno</t>
  </si>
  <si>
    <t>Ekipa:</t>
  </si>
  <si>
    <t>Škofja Loka</t>
  </si>
  <si>
    <t>Preddvor</t>
  </si>
  <si>
    <t>St. št.</t>
  </si>
  <si>
    <t>Grosuplje</t>
  </si>
  <si>
    <t>Brežice</t>
  </si>
  <si>
    <t>Postojna</t>
  </si>
  <si>
    <t>Slovenske Konjice</t>
  </si>
  <si>
    <t>Sonja Vesel</t>
  </si>
  <si>
    <t>Trebnje</t>
  </si>
  <si>
    <t>Gorenja vas</t>
  </si>
  <si>
    <t>Kadeti puška - posamezno</t>
  </si>
  <si>
    <t>Kadeti puška - ekipno</t>
  </si>
  <si>
    <t>3. ser</t>
  </si>
  <si>
    <t>4. ser</t>
  </si>
  <si>
    <t>TSO</t>
  </si>
  <si>
    <t>Mrož</t>
  </si>
  <si>
    <t>Radovljica</t>
  </si>
  <si>
    <t>Juršinci</t>
  </si>
  <si>
    <t>Kadeti pištola - posamezno</t>
  </si>
  <si>
    <t>Kadeti pištola - ekipno</t>
  </si>
  <si>
    <t>Kadetinje pištola - posamezno</t>
  </si>
  <si>
    <t>Kadetinje puška - posamezno</t>
  </si>
  <si>
    <t>Dolič</t>
  </si>
  <si>
    <t>Pionirji - posamezno</t>
  </si>
  <si>
    <t>Pionirji - ekipno</t>
  </si>
  <si>
    <t>x9</t>
  </si>
  <si>
    <t>x10</t>
  </si>
  <si>
    <t>Kovinar Ormož</t>
  </si>
  <si>
    <t>Bukovec</t>
  </si>
  <si>
    <t>Koloman Flisar</t>
  </si>
  <si>
    <t>Štefan Kovač</t>
  </si>
  <si>
    <t>Pionirke - posamezno</t>
  </si>
  <si>
    <t>Pionirke - ekipno</t>
  </si>
  <si>
    <t>VRHNIKA</t>
  </si>
  <si>
    <t>DUŠAN POŽENEL</t>
  </si>
  <si>
    <t>TRIGLAV JAVORNIK</t>
  </si>
  <si>
    <t>JOŽE KOVAČIČ</t>
  </si>
  <si>
    <t>LESKOVEC</t>
  </si>
  <si>
    <t>GROSUPLJE</t>
  </si>
  <si>
    <t>PTUJ</t>
  </si>
  <si>
    <t>I. POHORSKI BATALJON</t>
  </si>
  <si>
    <t>ŠTEFAN KOVAČ</t>
  </si>
  <si>
    <t>BUKOVEC</t>
  </si>
  <si>
    <t>POSTOJNA</t>
  </si>
  <si>
    <t>ČRENŠOVCI</t>
  </si>
  <si>
    <t>JUTEKS ŽALEC</t>
  </si>
  <si>
    <t>KIDRIČEVO</t>
  </si>
  <si>
    <t>TREBNJE</t>
  </si>
  <si>
    <t>LOTRIČ ŽELEZNIKI</t>
  </si>
  <si>
    <t>KISOVEC</t>
  </si>
  <si>
    <t>IX. KORPUSA PIRAN</t>
  </si>
  <si>
    <t>GANČANI</t>
  </si>
  <si>
    <t>PREDDVOR</t>
  </si>
  <si>
    <t>TABOR JEŽICA</t>
  </si>
  <si>
    <t>KOVINAR ORMOŽ</t>
  </si>
  <si>
    <t>SONJA VESEL</t>
  </si>
  <si>
    <t>KAMNIK</t>
  </si>
  <si>
    <t>ELEKTRO MB</t>
  </si>
  <si>
    <t>MESTO LJUTOMER</t>
  </si>
  <si>
    <t>TRZIN</t>
  </si>
  <si>
    <t>J. MIHEVCA IDRIJA</t>
  </si>
  <si>
    <t xml:space="preserve">POSTOJNA </t>
  </si>
  <si>
    <t>DOLIČ</t>
  </si>
  <si>
    <t>ŠKOFJA LOKA</t>
  </si>
  <si>
    <t>IZOLA</t>
  </si>
  <si>
    <t>MROŽ</t>
  </si>
  <si>
    <t>KOLMAN FLISAR</t>
  </si>
  <si>
    <t>OLIMPIJA</t>
  </si>
  <si>
    <t>ELEKTRO MARIBOR</t>
  </si>
  <si>
    <t>Mesto Ljutomer</t>
  </si>
  <si>
    <t>BREŽICE</t>
  </si>
  <si>
    <t>JURŠINCI</t>
  </si>
  <si>
    <t>DOMŽALE</t>
  </si>
  <si>
    <t>GORENJA VAS</t>
  </si>
  <si>
    <t>LIBOJE</t>
  </si>
  <si>
    <t>RADOVLJICA</t>
  </si>
  <si>
    <t>Triglav Javornik</t>
  </si>
  <si>
    <t>VREMŠČICA</t>
  </si>
  <si>
    <t>Vremščica</t>
  </si>
  <si>
    <t>Mladinci puška - posamezno</t>
  </si>
  <si>
    <t>Mladinke puška - posamezno</t>
  </si>
  <si>
    <t>Mladinci puška - ekipno</t>
  </si>
  <si>
    <t>DORNAVA</t>
  </si>
  <si>
    <t>MAROK</t>
  </si>
  <si>
    <t>SLOVENSKE KONJICE</t>
  </si>
  <si>
    <t>Mladinci pištola - posamezno</t>
  </si>
  <si>
    <t>Mladinke pištola - posamezno</t>
  </si>
  <si>
    <t>Mladinci pištola - ekipno</t>
  </si>
  <si>
    <t>Marok</t>
  </si>
  <si>
    <t xml:space="preserve">ŠTEFAN KOVAČ </t>
  </si>
  <si>
    <t>Priimek in ime</t>
  </si>
  <si>
    <t>Leto roj.</t>
  </si>
  <si>
    <t>PENKO KLEMEN</t>
  </si>
  <si>
    <t>PRIVŠEK LUKA</t>
  </si>
  <si>
    <t>NOVAK GREGOR</t>
  </si>
  <si>
    <t>KOLANDER BOŠTJAN</t>
  </si>
  <si>
    <t>PRESTEREL ANŽE</t>
  </si>
  <si>
    <t>ŽUGEČIČ TOMAŽ</t>
  </si>
  <si>
    <t>JEKILČ NIK</t>
  </si>
  <si>
    <t>VIDMAR UROŠ</t>
  </si>
  <si>
    <t>MELE NEJC</t>
  </si>
  <si>
    <t>ARH MATIJA</t>
  </si>
  <si>
    <t>ZUPANČIČ ADAM</t>
  </si>
  <si>
    <t>KOVAČ UROŠ</t>
  </si>
  <si>
    <t>PAVLIČ GREGOR</t>
  </si>
  <si>
    <t>GROZDE NEJC</t>
  </si>
  <si>
    <t>CIGANOVIČ MATEVŽ</t>
  </si>
  <si>
    <t>GREGORINČIČ RENE</t>
  </si>
  <si>
    <t>DRAŠKOVIČ ALJOŠA</t>
  </si>
  <si>
    <t>REŽONJA SANDI</t>
  </si>
  <si>
    <t>ZUPANČIČ ŽAN</t>
  </si>
  <si>
    <t>DRAGANIČ BORUT</t>
  </si>
  <si>
    <t>RADOSAVLJEVIČ UROŠ</t>
  </si>
  <si>
    <t>GROSSI MIHA</t>
  </si>
  <si>
    <t>KELENC ŽAN</t>
  </si>
  <si>
    <t>ANTOLIN ROK</t>
  </si>
  <si>
    <t>MOHORIČ KRISTJAN</t>
  </si>
  <si>
    <t>KANDARE TILEN</t>
  </si>
  <si>
    <t>MIRNIK TOMI</t>
  </si>
  <si>
    <t xml:space="preserve">PERNAT ALEŠ </t>
  </si>
  <si>
    <t xml:space="preserve">VISOČNIK NIKO </t>
  </si>
  <si>
    <t>KEPA JOŠT</t>
  </si>
  <si>
    <t>KEPA MARCEL</t>
  </si>
  <si>
    <t>RAZDRH ANŽE</t>
  </si>
  <si>
    <t>VRHUNC UROŠ</t>
  </si>
  <si>
    <t>ŠMID  JAN</t>
  </si>
  <si>
    <t>KOVAČ BLAŽ</t>
  </si>
  <si>
    <t>LELAS LUKA</t>
  </si>
  <si>
    <t>MARINKO MATJAŽ</t>
  </si>
  <si>
    <t>ČERNI JERNEJ</t>
  </si>
  <si>
    <t>JARC TILEN</t>
  </si>
  <si>
    <t>KOVAČ GREGOR</t>
  </si>
  <si>
    <t>ZUPAN DAŠA</t>
  </si>
  <si>
    <t>POGAČNIK ANJA</t>
  </si>
  <si>
    <t>TOMAŠEVIČ ANJA</t>
  </si>
  <si>
    <t>ŠPILAK DIANA</t>
  </si>
  <si>
    <t>SKLEDAR MONIKA</t>
  </si>
  <si>
    <t>HORVAT ANDREJA</t>
  </si>
  <si>
    <t>SMOLEJ  MAJA</t>
  </si>
  <si>
    <t>GOLOB  MILENA</t>
  </si>
  <si>
    <t>KAČIČ JANA</t>
  </si>
  <si>
    <t>KOSI MELISA</t>
  </si>
  <si>
    <t>VERNIK PETRA</t>
  </si>
  <si>
    <t>HABJANIČ MELANIE</t>
  </si>
  <si>
    <t>ZELKO LUKA</t>
  </si>
  <si>
    <t>PRINČIČ MIHA</t>
  </si>
  <si>
    <t>ŠKRANJAR JAN</t>
  </si>
  <si>
    <t>GALE URBAN</t>
  </si>
  <si>
    <t>LAMPREHT BOJAN</t>
  </si>
  <si>
    <t>PRHAJ ŽIGA</t>
  </si>
  <si>
    <t>NOSE MATEJ</t>
  </si>
  <si>
    <t>SAMEC GREGOR</t>
  </si>
  <si>
    <t>ŠKRINJAR KLEMEN</t>
  </si>
  <si>
    <t>ŽELEZNIK KLEMEN</t>
  </si>
  <si>
    <t>PIRIH MAJ</t>
  </si>
  <si>
    <t>IVANČIČ GREGA</t>
  </si>
  <si>
    <t>FALKNER ŽIGA</t>
  </si>
  <si>
    <t>UHAN MATIC</t>
  </si>
  <si>
    <t>ROJC GAŠPER</t>
  </si>
  <si>
    <t>RAJKOVIČ ANDRAŽ</t>
  </si>
  <si>
    <t>ADANIČ PRIMOŽ</t>
  </si>
  <si>
    <t>MAUČEC JAKA</t>
  </si>
  <si>
    <t>ŽALIK TADEJ</t>
  </si>
  <si>
    <t>ŠUMAK JAN</t>
  </si>
  <si>
    <t>POLJANKO GREGA</t>
  </si>
  <si>
    <t>JEVŠOVAR TOMI</t>
  </si>
  <si>
    <t>KRANJEC ŽIGA</t>
  </si>
  <si>
    <t>ROŠER ROK</t>
  </si>
  <si>
    <t>STROPNIK DEJAN</t>
  </si>
  <si>
    <t>RAZBORNIK IVAN</t>
  </si>
  <si>
    <t>TRIPAR TEO</t>
  </si>
  <si>
    <t>POŽAR KARIM</t>
  </si>
  <si>
    <t>KASTELIC LUKA</t>
  </si>
  <si>
    <t>JERNEJČIČ LUKA</t>
  </si>
  <si>
    <t>KMET ROK</t>
  </si>
  <si>
    <t>SMOLEJ TINE</t>
  </si>
  <si>
    <t>TRAVNER MIHA</t>
  </si>
  <si>
    <t>PACEK SAŠA</t>
  </si>
  <si>
    <t>DRAŠKOVIČ TJAŠA</t>
  </si>
  <si>
    <t>HOJČ TINA</t>
  </si>
  <si>
    <t>DOLENC MAJA</t>
  </si>
  <si>
    <t>KRANJEC ŠPELA</t>
  </si>
  <si>
    <t>OTONIČAR NATALIJA</t>
  </si>
  <si>
    <t>MUHIČ ŽIVA</t>
  </si>
  <si>
    <t>MIHALIČ ŠPELA</t>
  </si>
  <si>
    <t>PERTOCI NINA</t>
  </si>
  <si>
    <t>JUVAN NINA</t>
  </si>
  <si>
    <t>VRECL ŽANINA</t>
  </si>
  <si>
    <t>BOGDAN DOMINIK</t>
  </si>
  <si>
    <t>ŠELEST  VLADISLAV</t>
  </si>
  <si>
    <t>RIBIČ MATEJ</t>
  </si>
  <si>
    <t>PETRIČ KRISTIAN</t>
  </si>
  <si>
    <t>ČERVEK JANEZ</t>
  </si>
  <si>
    <t>KOVAČ LUKA</t>
  </si>
  <si>
    <t>TRONTELJ ŽAN</t>
  </si>
  <si>
    <t>DRUZOVIČ IVAN</t>
  </si>
  <si>
    <t>KEKEC DAVID</t>
  </si>
  <si>
    <t>VESENJAK GREGOR</t>
  </si>
  <si>
    <t>PLESTENJAK MARKO</t>
  </si>
  <si>
    <t>BAHUN MIHA</t>
  </si>
  <si>
    <t>DOLŠAK LEONARD</t>
  </si>
  <si>
    <t>REPIČ ROŽLE</t>
  </si>
  <si>
    <t>ŽUN EVA</t>
  </si>
  <si>
    <t>ROJKO SARA</t>
  </si>
  <si>
    <t>ŽIŽEK MARTIN</t>
  </si>
  <si>
    <t>ŽEPIČ DOMEN</t>
  </si>
  <si>
    <t>PODJED  NEJC</t>
  </si>
  <si>
    <t>ŠUŠTAR JANI</t>
  </si>
  <si>
    <t>KNEZ ROK</t>
  </si>
  <si>
    <t>PODLESNIK DEJAN</t>
  </si>
  <si>
    <t>POLZELNIK PRIMOŽ</t>
  </si>
  <si>
    <t>NOSE BOŠTJAN</t>
  </si>
  <si>
    <t>BERNOT GAŠPER</t>
  </si>
  <si>
    <t>RESMAN  LUKA</t>
  </si>
  <si>
    <t>PRINČIČ IZTOK</t>
  </si>
  <si>
    <t>ANTOLIČ LEON</t>
  </si>
  <si>
    <t>IVANUŠA TADEJ</t>
  </si>
  <si>
    <t>TOMAŽIN  ANŽE</t>
  </si>
  <si>
    <t>KOZINC  JAN</t>
  </si>
  <si>
    <t>POTOČNIK GREGA</t>
  </si>
  <si>
    <t>OBLAK LENART</t>
  </si>
  <si>
    <t>PETERNEL ANDREJ</t>
  </si>
  <si>
    <t>GLUŠAC DAVID</t>
  </si>
  <si>
    <t>ČERNI MITJA</t>
  </si>
  <si>
    <t>MOHORKO UROŠ</t>
  </si>
  <si>
    <t>MAURIČ BLAŽ</t>
  </si>
  <si>
    <t>OBLAK GAŠPER</t>
  </si>
  <si>
    <t>PETROVIČ DARKO</t>
  </si>
  <si>
    <t xml:space="preserve">SKUK DAVID </t>
  </si>
  <si>
    <t>RATNIK SAŠA MARIJA</t>
  </si>
  <si>
    <t>FLUKS TEJA</t>
  </si>
  <si>
    <t>AJDARPAŠIČ MIRNESA</t>
  </si>
  <si>
    <t>OJSTERŠEK PETRA</t>
  </si>
  <si>
    <t>DVORŠAK ŽIVA</t>
  </si>
  <si>
    <t>ROVŠNIK LARA</t>
  </si>
  <si>
    <t>MUHIČ BARBARA</t>
  </si>
  <si>
    <t>REJA KATJA</t>
  </si>
  <si>
    <t>LEVIČAR SIMONA</t>
  </si>
  <si>
    <t xml:space="preserve">VOGRINČIČ BIANKA </t>
  </si>
  <si>
    <t>HORVAT KATJA</t>
  </si>
  <si>
    <t>SEČEN TADEJ</t>
  </si>
  <si>
    <t>PŠENIČNIK MARKO</t>
  </si>
  <si>
    <t>FUNDAK KARLO</t>
  </si>
  <si>
    <t>PŠAJD NIKO</t>
  </si>
  <si>
    <t>MAYER TOMAŽ</t>
  </si>
  <si>
    <t>GABRIJEL URBAN</t>
  </si>
  <si>
    <t>MLAKAR MATEJ</t>
  </si>
  <si>
    <t>MARINČIČ TOMAŽ</t>
  </si>
  <si>
    <t>MAROLT JERNEJ</t>
  </si>
  <si>
    <t>REBERNAK GAŠPER</t>
  </si>
  <si>
    <t>KOCIJAN KLEMEN</t>
  </si>
  <si>
    <t>BLAZINŠEK DENIZ</t>
  </si>
  <si>
    <t>ČULIBRK SLOBODAN</t>
  </si>
  <si>
    <t>KLAVŽAR ANŽE</t>
  </si>
  <si>
    <t>JUVAN  KLEMEN</t>
  </si>
  <si>
    <t>PRAH ALEKSANDRA</t>
  </si>
  <si>
    <t>PÖRŠ MOJCA</t>
  </si>
  <si>
    <t>PEŠAKOVIČ MATEJA</t>
  </si>
  <si>
    <t>JEZERŠEK LUCIJA</t>
  </si>
  <si>
    <t>SIMONIČ STAŠA</t>
  </si>
  <si>
    <t>KOLMAN MOJCA</t>
  </si>
  <si>
    <t>REŠETA SAŠA</t>
  </si>
  <si>
    <t>Črenšovci</t>
  </si>
  <si>
    <t>ŽNIDERŠIČ KATARINA</t>
  </si>
  <si>
    <t>MOLAN SIMONA</t>
  </si>
  <si>
    <t>KOSTEVC MIHA</t>
  </si>
  <si>
    <t>ŽELEZNIKI</t>
  </si>
  <si>
    <t>PIRC MATIC</t>
  </si>
  <si>
    <t>ŽOKALJ MATEJ</t>
  </si>
  <si>
    <t>GARBAS MIHA</t>
  </si>
  <si>
    <t>ŠKRAJNAR MATIC</t>
  </si>
  <si>
    <t>KEMPERLE SARA</t>
  </si>
  <si>
    <t>SERŠEN PRIMOŽ</t>
  </si>
  <si>
    <t>NADRAG TIMOTEJ</t>
  </si>
  <si>
    <t>1994</t>
  </si>
  <si>
    <t>1995</t>
  </si>
  <si>
    <t>1996</t>
  </si>
  <si>
    <t>FEUŠ DAVID</t>
  </si>
  <si>
    <t>GABOR LAURA</t>
  </si>
  <si>
    <t>LAZAROV  ALAN</t>
  </si>
  <si>
    <t>TSO ORMOŽ</t>
  </si>
  <si>
    <t>HADŽIDAOV ALEKSANDAR</t>
  </si>
  <si>
    <t>GRBANOVIĆ DAMIR</t>
  </si>
  <si>
    <t>MASNEC SANDI</t>
  </si>
  <si>
    <t>VODEB KATJA</t>
  </si>
  <si>
    <t>STANKO ANEMARI</t>
  </si>
  <si>
    <t>1991</t>
  </si>
  <si>
    <t>DR</t>
  </si>
  <si>
    <t>R1</t>
  </si>
  <si>
    <t>T1</t>
  </si>
  <si>
    <t>R2</t>
  </si>
  <si>
    <t>T2</t>
  </si>
  <si>
    <t>R3</t>
  </si>
  <si>
    <t>T3</t>
  </si>
  <si>
    <t>R4</t>
  </si>
  <si>
    <t>T4</t>
  </si>
  <si>
    <t>R5</t>
  </si>
  <si>
    <t>T5</t>
  </si>
  <si>
    <t>povp.</t>
  </si>
  <si>
    <t>točke</t>
  </si>
  <si>
    <t>Pionirji stanje - ekipno</t>
  </si>
  <si>
    <t>Pionirji stanje - posamezno</t>
  </si>
  <si>
    <t>Pionirke stanje - ekipno</t>
  </si>
  <si>
    <t>Pionirke stanje - posamezno</t>
  </si>
  <si>
    <t>Kadeti/nje puška stanje - ekipno</t>
  </si>
  <si>
    <t>Kadeti puška stanje - posamezno</t>
  </si>
  <si>
    <t>Kadetinje puška stanje - posamezno</t>
  </si>
  <si>
    <t>Mladinci/ke puška stanje - ekipno</t>
  </si>
  <si>
    <t>Mladinci puška stanje - posamezno</t>
  </si>
  <si>
    <t>Mladinke puška stanje - posamezno</t>
  </si>
  <si>
    <t>Mladinci/ke pištola stanje - ekipno</t>
  </si>
  <si>
    <t>Mladinci pištola stanje - posamezno</t>
  </si>
  <si>
    <t>Mladinke pištola stanje - posamezno</t>
  </si>
  <si>
    <t>Kadeti/nje pištola stanje - ekipno</t>
  </si>
  <si>
    <t>Kadeti pištola stanje - posamezno</t>
  </si>
  <si>
    <t>Kadetinje pištola stanje - posamezno</t>
  </si>
  <si>
    <t>ZDOVC ANA</t>
  </si>
  <si>
    <t>ŠTOJS TADEJ</t>
  </si>
  <si>
    <t>KOLMANIČ NIKO</t>
  </si>
  <si>
    <t>PLESTENJAK ANŽE</t>
  </si>
  <si>
    <t>WEINGERL TINA</t>
  </si>
  <si>
    <t>I. Pohorski bataljon</t>
  </si>
  <si>
    <t>Vrhnika</t>
  </si>
  <si>
    <t>KNAVS EVA</t>
  </si>
  <si>
    <t>PENCA SUZANA</t>
  </si>
  <si>
    <t>ŽIŽEK TOBIAS</t>
  </si>
  <si>
    <t>ZELKO SANDI</t>
  </si>
  <si>
    <t>MOHAR JURE</t>
  </si>
  <si>
    <t>VIDMAR ALJOŠA</t>
  </si>
  <si>
    <t>ŽITNK JAN</t>
  </si>
  <si>
    <t>Olimpija</t>
  </si>
  <si>
    <t>PEPUNIČ ANJA</t>
  </si>
  <si>
    <t>BEKIM ALIJA</t>
  </si>
  <si>
    <t>ŽUBER ŽAN</t>
  </si>
  <si>
    <t>1998</t>
  </si>
  <si>
    <t>PRISTOVNIK JOŠT</t>
  </si>
  <si>
    <t>TOME SAMO</t>
  </si>
  <si>
    <t>ŠTOJS JURE</t>
  </si>
  <si>
    <t>ROT JURE</t>
  </si>
  <si>
    <t>PUŠENJAK TOMAŽ</t>
  </si>
  <si>
    <t>MILAVEC MANCA</t>
  </si>
  <si>
    <t>ŠTRUS MARTINA</t>
  </si>
  <si>
    <t>DNF</t>
  </si>
  <si>
    <t>ŽIŽEK MITJA</t>
  </si>
  <si>
    <t>PIRC DAMJAN</t>
  </si>
  <si>
    <t>LJUBEC MATTHIAS</t>
  </si>
  <si>
    <t>GUSTINČIČ ALJAŽ</t>
  </si>
  <si>
    <t>PEROVŠEK JANJA</t>
  </si>
  <si>
    <t>HROVAT SARA</t>
  </si>
  <si>
    <t>ŽIŽEK TIFFANY</t>
  </si>
  <si>
    <t>I. POH BAT RUŠE</t>
  </si>
  <si>
    <t>VERBANČIČ DENIS</t>
  </si>
  <si>
    <t>ŽITNIK JAN</t>
  </si>
  <si>
    <t>GROZNIK ROK</t>
  </si>
  <si>
    <t>VRHUNC LUKA</t>
  </si>
  <si>
    <t>GREBENC MATEJ</t>
  </si>
  <si>
    <t>SARJAŠ ANDREAS</t>
  </si>
  <si>
    <t>KOSI BLAŽ</t>
  </si>
  <si>
    <t>LUKŠIČ PATRIK</t>
  </si>
  <si>
    <t>SALONIT ANHOVO</t>
  </si>
  <si>
    <t>ZORN MATJAŽ</t>
  </si>
  <si>
    <t>Elektro MB</t>
  </si>
  <si>
    <t>VINTAR TOMAŽ</t>
  </si>
  <si>
    <t>GALIČIČ JOSIP</t>
  </si>
  <si>
    <t>MORIS</t>
  </si>
  <si>
    <t>SULEJMANI MIRAN</t>
  </si>
  <si>
    <t>LAH LUKA</t>
  </si>
  <si>
    <t>TEKAVČIČ ANDRAŽ</t>
  </si>
  <si>
    <t>ALJOŠA VIDMAR</t>
  </si>
  <si>
    <t>DNS</t>
  </si>
  <si>
    <t>KOLOMAN FLISAR</t>
  </si>
  <si>
    <t>KOVAČIČ ANUŠA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</si>
</sst>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dd/mm/yy"/>
    <numFmt numFmtId="175" formatCode="dd/mm/yyyy;@"/>
  </numFmts>
  <fonts count="19">
    <font>
      <sz val="10"/>
      <name val="Arial CE"/>
      <family val="0"/>
    </font>
    <font>
      <b/>
      <sz val="2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51"/>
      <name val="Arial CE"/>
      <family val="0"/>
    </font>
    <font>
      <b/>
      <sz val="8"/>
      <name val="Verdana"/>
      <family val="2"/>
    </font>
    <font>
      <sz val="10"/>
      <color indexed="10"/>
      <name val="Arial CE"/>
      <family val="2"/>
    </font>
    <font>
      <sz val="9"/>
      <color indexed="9"/>
      <name val="Verdana"/>
      <family val="2"/>
    </font>
    <font>
      <sz val="10"/>
      <color indexed="9"/>
      <name val="Verdana"/>
      <family val="2"/>
    </font>
    <font>
      <sz val="10"/>
      <color indexed="51"/>
      <name val="Verdana"/>
      <family val="2"/>
    </font>
    <font>
      <sz val="8"/>
      <name val="Arial CE"/>
      <family val="0"/>
    </font>
    <font>
      <sz val="10"/>
      <color indexed="10"/>
      <name val="Verdana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4" fontId="5" fillId="0" borderId="19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17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3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174" fontId="5" fillId="0" borderId="0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9" fontId="5" fillId="0" borderId="38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2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9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49" fontId="5" fillId="0" borderId="38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5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V199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0.6171875" style="0" customWidth="1"/>
    <col min="3" max="3" width="31.875" style="0" customWidth="1"/>
    <col min="4" max="4" width="8.875" style="6" bestFit="1" customWidth="1"/>
    <col min="5" max="5" width="7.625" style="6" customWidth="1"/>
    <col min="6" max="6" width="28.625" style="0" bestFit="1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0" customWidth="1"/>
    <col min="13" max="13" width="2.00390625" style="23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22" customWidth="1"/>
  </cols>
  <sheetData>
    <row r="1" spans="3:16" ht="24.75">
      <c r="C1" s="238" t="s">
        <v>90</v>
      </c>
      <c r="D1" s="238"/>
      <c r="E1" s="238"/>
      <c r="F1" s="239"/>
      <c r="G1" s="239"/>
      <c r="H1" s="239"/>
      <c r="I1" s="239"/>
      <c r="J1" s="239"/>
      <c r="K1" s="239"/>
      <c r="L1" s="59"/>
      <c r="M1" s="57"/>
      <c r="N1" s="119"/>
      <c r="O1" s="120"/>
      <c r="P1" s="58" t="s">
        <v>92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49" t="s">
        <v>95</v>
      </c>
      <c r="D4" s="43" t="s">
        <v>96</v>
      </c>
      <c r="E4" s="43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5</v>
      </c>
      <c r="V4"/>
    </row>
    <row r="5" spans="1:22" ht="14.25">
      <c r="A5" s="5">
        <v>1</v>
      </c>
      <c r="B5" s="5"/>
      <c r="C5" s="29" t="s">
        <v>286</v>
      </c>
      <c r="D5" s="27">
        <v>1990</v>
      </c>
      <c r="E5" s="158">
        <v>607</v>
      </c>
      <c r="F5" s="55" t="s">
        <v>68</v>
      </c>
      <c r="G5" s="30">
        <v>91</v>
      </c>
      <c r="H5" s="31">
        <v>86</v>
      </c>
      <c r="I5" s="31">
        <v>92</v>
      </c>
      <c r="J5" s="44">
        <v>87</v>
      </c>
      <c r="K5" s="47">
        <f aca="true" t="shared" si="0" ref="K5:K18">SUM(G5:J5)</f>
        <v>356</v>
      </c>
      <c r="L5" s="144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4.25">
      <c r="A6" s="5">
        <v>2</v>
      </c>
      <c r="B6" s="5"/>
      <c r="C6" s="32" t="s">
        <v>259</v>
      </c>
      <c r="D6" s="33">
        <v>1992</v>
      </c>
      <c r="E6" s="40">
        <v>627</v>
      </c>
      <c r="F6" s="34" t="s">
        <v>88</v>
      </c>
      <c r="G6" s="37">
        <v>91</v>
      </c>
      <c r="H6" s="38">
        <v>88</v>
      </c>
      <c r="I6" s="38">
        <v>90</v>
      </c>
      <c r="J6" s="46">
        <v>86</v>
      </c>
      <c r="K6" s="47">
        <f t="shared" si="0"/>
        <v>355</v>
      </c>
      <c r="L6" s="144"/>
      <c r="M6" s="20"/>
      <c r="N6" s="5"/>
      <c r="O6" s="140">
        <v>603</v>
      </c>
      <c r="P6" s="25" t="s">
        <v>288</v>
      </c>
      <c r="Q6" s="21">
        <v>86</v>
      </c>
      <c r="R6" s="21">
        <v>90</v>
      </c>
      <c r="S6" s="21">
        <v>87</v>
      </c>
      <c r="T6" s="21">
        <v>89</v>
      </c>
      <c r="U6" s="14">
        <f>SUM(Q6:T6)</f>
        <v>352</v>
      </c>
      <c r="V6"/>
    </row>
    <row r="7" spans="1:22" ht="14.25">
      <c r="A7" s="5">
        <v>3</v>
      </c>
      <c r="B7" s="5"/>
      <c r="C7" s="32" t="s">
        <v>247</v>
      </c>
      <c r="D7" s="154">
        <v>1991</v>
      </c>
      <c r="E7" s="33">
        <v>606</v>
      </c>
      <c r="F7" s="34" t="s">
        <v>75</v>
      </c>
      <c r="G7" s="37">
        <v>91</v>
      </c>
      <c r="H7" s="38">
        <v>87</v>
      </c>
      <c r="I7" s="38">
        <v>84</v>
      </c>
      <c r="J7" s="46">
        <v>92</v>
      </c>
      <c r="K7" s="47">
        <f t="shared" si="0"/>
        <v>354</v>
      </c>
      <c r="L7" s="144"/>
      <c r="M7" s="20"/>
      <c r="N7" s="5"/>
      <c r="O7" s="143">
        <v>605</v>
      </c>
      <c r="P7" s="25" t="s">
        <v>287</v>
      </c>
      <c r="Q7" s="13">
        <v>88</v>
      </c>
      <c r="R7" s="13">
        <v>88</v>
      </c>
      <c r="S7" s="13">
        <v>85</v>
      </c>
      <c r="T7" s="13">
        <v>86</v>
      </c>
      <c r="U7" s="14">
        <f>SUM(Q7:T7)</f>
        <v>347</v>
      </c>
      <c r="V7"/>
    </row>
    <row r="8" spans="1:22" ht="15" thickBot="1">
      <c r="A8" s="5">
        <v>4</v>
      </c>
      <c r="B8" s="5"/>
      <c r="C8" s="32" t="s">
        <v>288</v>
      </c>
      <c r="D8" s="33">
        <v>1991</v>
      </c>
      <c r="E8" s="33">
        <v>603</v>
      </c>
      <c r="F8" s="34" t="s">
        <v>68</v>
      </c>
      <c r="G8" s="37">
        <v>86</v>
      </c>
      <c r="H8" s="38">
        <v>90</v>
      </c>
      <c r="I8" s="38">
        <v>87</v>
      </c>
      <c r="J8" s="46">
        <v>89</v>
      </c>
      <c r="K8" s="47">
        <f t="shared" si="0"/>
        <v>352</v>
      </c>
      <c r="L8" s="144"/>
      <c r="M8" s="20"/>
      <c r="N8" s="5"/>
      <c r="O8" s="141">
        <v>607</v>
      </c>
      <c r="P8" s="26" t="s">
        <v>286</v>
      </c>
      <c r="Q8" s="16">
        <v>91</v>
      </c>
      <c r="R8" s="16">
        <v>86</v>
      </c>
      <c r="S8" s="16">
        <v>92</v>
      </c>
      <c r="T8" s="16">
        <v>87</v>
      </c>
      <c r="U8" s="14">
        <f>SUM(Q8:T8)</f>
        <v>356</v>
      </c>
      <c r="V8"/>
    </row>
    <row r="9" spans="1:22" ht="15" thickBot="1">
      <c r="A9" s="5">
        <v>5</v>
      </c>
      <c r="B9" s="5"/>
      <c r="C9" s="32" t="s">
        <v>250</v>
      </c>
      <c r="D9" s="33">
        <v>1990</v>
      </c>
      <c r="E9" s="33">
        <v>602</v>
      </c>
      <c r="F9" s="34" t="s">
        <v>52</v>
      </c>
      <c r="G9" s="37">
        <v>92</v>
      </c>
      <c r="H9" s="38">
        <v>84</v>
      </c>
      <c r="I9" s="38">
        <v>91</v>
      </c>
      <c r="J9" s="46">
        <v>84</v>
      </c>
      <c r="K9" s="47">
        <f t="shared" si="0"/>
        <v>351</v>
      </c>
      <c r="L9" s="144"/>
      <c r="M9" s="20"/>
      <c r="N9" s="5"/>
      <c r="O9" s="21"/>
      <c r="P9" s="12"/>
      <c r="Q9" s="13"/>
      <c r="R9" s="13"/>
      <c r="S9" s="13"/>
      <c r="T9" s="48">
        <f>SUM(T6:T8)</f>
        <v>262</v>
      </c>
      <c r="U9" s="17">
        <f>SUM(U6:U8)</f>
        <v>1055</v>
      </c>
      <c r="V9"/>
    </row>
    <row r="10" spans="1:22" ht="15" thickTop="1">
      <c r="A10" s="5">
        <v>6</v>
      </c>
      <c r="B10" s="5"/>
      <c r="C10" s="32" t="s">
        <v>248</v>
      </c>
      <c r="D10" s="33">
        <v>1991</v>
      </c>
      <c r="E10" s="40">
        <v>518</v>
      </c>
      <c r="F10" s="34" t="s">
        <v>76</v>
      </c>
      <c r="G10" s="37">
        <v>90</v>
      </c>
      <c r="H10" s="38">
        <v>90</v>
      </c>
      <c r="I10" s="38">
        <v>85</v>
      </c>
      <c r="J10" s="46">
        <v>85</v>
      </c>
      <c r="K10" s="47">
        <f t="shared" si="0"/>
        <v>350</v>
      </c>
      <c r="L10" s="144"/>
      <c r="M10" s="20"/>
      <c r="N10" s="5"/>
      <c r="V10"/>
    </row>
    <row r="11" spans="1:22" ht="15" thickBot="1">
      <c r="A11" s="5">
        <v>7</v>
      </c>
      <c r="B11" s="5"/>
      <c r="C11" s="32" t="s">
        <v>287</v>
      </c>
      <c r="D11" s="33">
        <v>1990</v>
      </c>
      <c r="E11" s="33">
        <v>605</v>
      </c>
      <c r="F11" s="34" t="s">
        <v>68</v>
      </c>
      <c r="G11" s="37">
        <v>88</v>
      </c>
      <c r="H11" s="38">
        <v>88</v>
      </c>
      <c r="I11" s="38">
        <v>85</v>
      </c>
      <c r="J11" s="46">
        <v>86</v>
      </c>
      <c r="K11" s="47">
        <f t="shared" si="0"/>
        <v>347</v>
      </c>
      <c r="L11" s="144"/>
      <c r="M11" s="20"/>
      <c r="N11" s="5"/>
      <c r="V11"/>
    </row>
    <row r="12" spans="1:22" ht="15" thickBot="1">
      <c r="A12" s="5">
        <v>8</v>
      </c>
      <c r="B12" s="5"/>
      <c r="C12" s="32" t="s">
        <v>245</v>
      </c>
      <c r="D12" s="33">
        <v>1989</v>
      </c>
      <c r="E12" s="33">
        <v>618</v>
      </c>
      <c r="F12" s="34" t="s">
        <v>75</v>
      </c>
      <c r="G12" s="35">
        <v>89</v>
      </c>
      <c r="H12" s="36">
        <v>88</v>
      </c>
      <c r="I12" s="36">
        <v>81</v>
      </c>
      <c r="J12" s="45">
        <v>85</v>
      </c>
      <c r="K12" s="47">
        <f t="shared" si="0"/>
        <v>343</v>
      </c>
      <c r="L12" s="144"/>
      <c r="M12" s="20"/>
      <c r="N12" s="5">
        <v>2</v>
      </c>
      <c r="O12" s="7" t="s">
        <v>4</v>
      </c>
      <c r="P12" s="8" t="s">
        <v>93</v>
      </c>
      <c r="V12"/>
    </row>
    <row r="13" spans="1:22" ht="14.25">
      <c r="A13" s="5">
        <v>9</v>
      </c>
      <c r="B13" s="5"/>
      <c r="C13" s="32" t="s">
        <v>246</v>
      </c>
      <c r="D13" s="33">
        <v>1990</v>
      </c>
      <c r="E13" s="33">
        <v>612</v>
      </c>
      <c r="F13" s="34" t="s">
        <v>75</v>
      </c>
      <c r="G13" s="35">
        <v>79</v>
      </c>
      <c r="H13" s="36">
        <v>85</v>
      </c>
      <c r="I13" s="36">
        <v>93</v>
      </c>
      <c r="J13" s="45">
        <v>85</v>
      </c>
      <c r="K13" s="47">
        <f t="shared" si="0"/>
        <v>342</v>
      </c>
      <c r="L13" s="144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4.25">
      <c r="A14" s="5">
        <v>10</v>
      </c>
      <c r="B14" s="5"/>
      <c r="C14" s="32" t="s">
        <v>249</v>
      </c>
      <c r="D14" s="33">
        <v>1990</v>
      </c>
      <c r="E14" s="40">
        <v>613</v>
      </c>
      <c r="F14" s="34" t="s">
        <v>70</v>
      </c>
      <c r="G14" s="37">
        <v>83</v>
      </c>
      <c r="H14" s="38">
        <v>82</v>
      </c>
      <c r="I14" s="38">
        <v>87</v>
      </c>
      <c r="J14" s="46">
        <v>88</v>
      </c>
      <c r="K14" s="47">
        <f t="shared" si="0"/>
        <v>340</v>
      </c>
      <c r="L14" s="144"/>
      <c r="M14" s="20"/>
      <c r="N14" s="5"/>
      <c r="O14" s="140">
        <v>627</v>
      </c>
      <c r="P14" s="25" t="s">
        <v>259</v>
      </c>
      <c r="Q14" s="21">
        <v>91</v>
      </c>
      <c r="R14" s="21">
        <v>88</v>
      </c>
      <c r="S14" s="21">
        <v>90</v>
      </c>
      <c r="T14" s="21">
        <v>86</v>
      </c>
      <c r="U14" s="14">
        <f>SUM(Q14:T14)</f>
        <v>355</v>
      </c>
      <c r="V14"/>
    </row>
    <row r="15" spans="1:22" ht="14.25">
      <c r="A15" s="5">
        <v>11</v>
      </c>
      <c r="B15" s="5"/>
      <c r="C15" s="32" t="s">
        <v>251</v>
      </c>
      <c r="D15" s="33">
        <v>1989</v>
      </c>
      <c r="E15" s="33">
        <v>611</v>
      </c>
      <c r="F15" s="34" t="s">
        <v>52</v>
      </c>
      <c r="G15" s="37">
        <v>81</v>
      </c>
      <c r="H15" s="38">
        <v>89</v>
      </c>
      <c r="I15" s="38">
        <v>83</v>
      </c>
      <c r="J15" s="46">
        <v>82</v>
      </c>
      <c r="K15" s="47">
        <f t="shared" si="0"/>
        <v>335</v>
      </c>
      <c r="L15" s="144"/>
      <c r="M15" s="20"/>
      <c r="N15" s="5"/>
      <c r="O15" s="140">
        <v>622</v>
      </c>
      <c r="P15" s="25" t="s">
        <v>265</v>
      </c>
      <c r="Q15" s="13">
        <v>94</v>
      </c>
      <c r="R15" s="13">
        <v>88</v>
      </c>
      <c r="S15" s="13">
        <v>86</v>
      </c>
      <c r="T15" s="13">
        <v>91</v>
      </c>
      <c r="U15" s="14">
        <f>SUM(Q15:T15)</f>
        <v>359</v>
      </c>
      <c r="V15"/>
    </row>
    <row r="16" spans="1:22" ht="15" thickBot="1">
      <c r="A16" s="5">
        <v>12</v>
      </c>
      <c r="B16" s="5"/>
      <c r="C16" s="32" t="s">
        <v>252</v>
      </c>
      <c r="D16" s="33">
        <v>1991</v>
      </c>
      <c r="E16" s="33">
        <v>610</v>
      </c>
      <c r="F16" s="34" t="s">
        <v>52</v>
      </c>
      <c r="G16" s="37">
        <v>82</v>
      </c>
      <c r="H16" s="38">
        <v>83</v>
      </c>
      <c r="I16" s="38">
        <v>84</v>
      </c>
      <c r="J16" s="46">
        <v>82</v>
      </c>
      <c r="K16" s="47">
        <f t="shared" si="0"/>
        <v>331</v>
      </c>
      <c r="L16" s="144"/>
      <c r="M16" s="20"/>
      <c r="N16" s="5"/>
      <c r="O16" s="142">
        <v>625</v>
      </c>
      <c r="P16" s="26" t="s">
        <v>376</v>
      </c>
      <c r="Q16" s="16">
        <v>86</v>
      </c>
      <c r="R16" s="16">
        <v>86</v>
      </c>
      <c r="S16" s="16">
        <v>87</v>
      </c>
      <c r="T16" s="16">
        <v>77</v>
      </c>
      <c r="U16" s="14">
        <f>SUM(Q16:T16)</f>
        <v>336</v>
      </c>
      <c r="V16"/>
    </row>
    <row r="17" spans="1:22" ht="15" thickBot="1">
      <c r="A17" s="5">
        <v>13</v>
      </c>
      <c r="B17" s="5"/>
      <c r="C17" s="32" t="s">
        <v>213</v>
      </c>
      <c r="D17" s="33">
        <v>1991</v>
      </c>
      <c r="E17" s="40">
        <v>609</v>
      </c>
      <c r="F17" s="34" t="s">
        <v>70</v>
      </c>
      <c r="G17" s="35">
        <v>87</v>
      </c>
      <c r="H17" s="36">
        <v>77</v>
      </c>
      <c r="I17" s="36">
        <v>82</v>
      </c>
      <c r="J17" s="45">
        <v>77</v>
      </c>
      <c r="K17" s="47">
        <f t="shared" si="0"/>
        <v>323</v>
      </c>
      <c r="L17" s="144"/>
      <c r="M17" s="20"/>
      <c r="N17" s="5"/>
      <c r="O17" s="21"/>
      <c r="P17" s="12"/>
      <c r="Q17" s="13"/>
      <c r="R17" s="13"/>
      <c r="S17" s="13"/>
      <c r="T17" s="48">
        <f>SUM(T14:T16)</f>
        <v>254</v>
      </c>
      <c r="U17" s="17">
        <f>SUM(U14:U16)</f>
        <v>1050</v>
      </c>
      <c r="V17"/>
    </row>
    <row r="18" spans="1:22" ht="15.75" thickBot="1" thickTop="1">
      <c r="A18" s="5">
        <v>14</v>
      </c>
      <c r="B18" s="5"/>
      <c r="C18" s="170" t="s">
        <v>257</v>
      </c>
      <c r="D18" s="171">
        <v>1989</v>
      </c>
      <c r="E18" s="171">
        <v>626</v>
      </c>
      <c r="F18" s="172" t="s">
        <v>77</v>
      </c>
      <c r="G18" s="173">
        <v>83</v>
      </c>
      <c r="H18" s="174">
        <v>78</v>
      </c>
      <c r="I18" s="174">
        <v>85</v>
      </c>
      <c r="J18" s="178">
        <v>75</v>
      </c>
      <c r="K18" s="177">
        <f t="shared" si="0"/>
        <v>321</v>
      </c>
      <c r="L18" s="144"/>
      <c r="M18" s="20"/>
      <c r="V18"/>
    </row>
    <row r="19" spans="1:22" ht="15" thickBot="1">
      <c r="A19" s="19"/>
      <c r="B19" s="19"/>
      <c r="C19" s="138"/>
      <c r="D19" s="50"/>
      <c r="E19" s="50"/>
      <c r="F19" s="49"/>
      <c r="G19" s="51"/>
      <c r="H19" s="51"/>
      <c r="I19" s="51"/>
      <c r="J19" s="51"/>
      <c r="K19" s="52"/>
      <c r="L19" s="61"/>
      <c r="M19" s="20"/>
      <c r="V19"/>
    </row>
    <row r="20" spans="1:22" ht="15" thickBot="1">
      <c r="A20" s="19"/>
      <c r="B20" s="19"/>
      <c r="C20" s="49"/>
      <c r="D20" s="236"/>
      <c r="E20" s="50"/>
      <c r="F20" s="49"/>
      <c r="G20" s="51"/>
      <c r="H20" s="51"/>
      <c r="I20" s="51"/>
      <c r="J20" s="51"/>
      <c r="K20" s="52"/>
      <c r="L20" s="61"/>
      <c r="M20" s="20"/>
      <c r="N20" s="5">
        <v>3</v>
      </c>
      <c r="O20" s="7" t="s">
        <v>4</v>
      </c>
      <c r="P20" s="8" t="s">
        <v>9</v>
      </c>
      <c r="V20"/>
    </row>
    <row r="21" spans="1:22" ht="14.25">
      <c r="A21" s="19"/>
      <c r="B21" s="19"/>
      <c r="C21" s="49"/>
      <c r="D21" s="50"/>
      <c r="E21" s="50"/>
      <c r="F21" s="49"/>
      <c r="G21" s="51"/>
      <c r="H21" s="51"/>
      <c r="I21" s="51"/>
      <c r="J21" s="51"/>
      <c r="K21" s="52"/>
      <c r="L21" s="61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4.25">
      <c r="A22" s="19"/>
      <c r="B22" s="19"/>
      <c r="C22" s="63"/>
      <c r="D22" s="51"/>
      <c r="E22" s="51"/>
      <c r="F22" s="63"/>
      <c r="G22" s="51"/>
      <c r="H22" s="51"/>
      <c r="I22" s="51"/>
      <c r="J22" s="51"/>
      <c r="K22" s="52"/>
      <c r="L22" s="61"/>
      <c r="M22" s="20"/>
      <c r="N22" s="5"/>
      <c r="O22" s="140">
        <v>612</v>
      </c>
      <c r="P22" s="25" t="s">
        <v>246</v>
      </c>
      <c r="Q22" s="21">
        <v>79</v>
      </c>
      <c r="R22" s="21">
        <v>85</v>
      </c>
      <c r="S22" s="21">
        <v>93</v>
      </c>
      <c r="T22" s="21">
        <v>85</v>
      </c>
      <c r="U22" s="14">
        <f>SUM(Q22:T22)</f>
        <v>342</v>
      </c>
      <c r="V22"/>
    </row>
    <row r="23" spans="1:22" ht="14.25">
      <c r="A23" s="19"/>
      <c r="B23" s="19"/>
      <c r="C23" s="49"/>
      <c r="D23" s="50"/>
      <c r="E23" s="50"/>
      <c r="F23" s="49"/>
      <c r="G23" s="51"/>
      <c r="H23" s="51"/>
      <c r="I23" s="51"/>
      <c r="J23" s="51"/>
      <c r="K23" s="52"/>
      <c r="L23" s="61"/>
      <c r="M23" s="20"/>
      <c r="N23" s="5"/>
      <c r="O23" s="140">
        <v>618</v>
      </c>
      <c r="P23" s="25" t="s">
        <v>245</v>
      </c>
      <c r="Q23" s="13">
        <v>89</v>
      </c>
      <c r="R23" s="13">
        <v>88</v>
      </c>
      <c r="S23" s="13">
        <v>81</v>
      </c>
      <c r="T23" s="13">
        <v>85</v>
      </c>
      <c r="U23" s="14">
        <f>SUM(Q23:T23)</f>
        <v>343</v>
      </c>
      <c r="V23"/>
    </row>
    <row r="24" spans="1:22" ht="15" thickBot="1">
      <c r="A24" s="19"/>
      <c r="B24" s="19"/>
      <c r="C24" s="49"/>
      <c r="D24" s="50"/>
      <c r="E24" s="50"/>
      <c r="F24" s="49"/>
      <c r="G24" s="51"/>
      <c r="H24" s="51"/>
      <c r="I24" s="51"/>
      <c r="J24" s="51"/>
      <c r="K24" s="52"/>
      <c r="L24" s="61"/>
      <c r="N24" s="5"/>
      <c r="O24" s="141">
        <v>614</v>
      </c>
      <c r="P24" s="26" t="s">
        <v>269</v>
      </c>
      <c r="Q24" s="16">
        <v>93</v>
      </c>
      <c r="R24" s="16">
        <v>92</v>
      </c>
      <c r="S24" s="16">
        <v>91</v>
      </c>
      <c r="T24" s="16">
        <v>84</v>
      </c>
      <c r="U24" s="14">
        <f>SUM(Q24:T24)</f>
        <v>360</v>
      </c>
      <c r="V24"/>
    </row>
    <row r="25" spans="1:22" ht="15" thickBot="1">
      <c r="A25" s="19"/>
      <c r="B25" s="19"/>
      <c r="C25" s="49"/>
      <c r="D25" s="50"/>
      <c r="E25" s="50"/>
      <c r="F25" s="49"/>
      <c r="G25" s="50"/>
      <c r="H25" s="50"/>
      <c r="I25" s="50"/>
      <c r="J25" s="50"/>
      <c r="K25" s="52"/>
      <c r="L25" s="61"/>
      <c r="M25" s="24"/>
      <c r="N25" s="5"/>
      <c r="O25" s="21"/>
      <c r="P25" s="12"/>
      <c r="Q25" s="13"/>
      <c r="R25" s="13"/>
      <c r="S25" s="13"/>
      <c r="T25" s="48">
        <f>SUM(T22:T24)</f>
        <v>254</v>
      </c>
      <c r="U25" s="17">
        <f>SUM(U22:U24)</f>
        <v>1045</v>
      </c>
      <c r="V25"/>
    </row>
    <row r="26" spans="1:22" ht="13.5" thickTop="1">
      <c r="A26" s="19"/>
      <c r="B26" s="19"/>
      <c r="C26" s="49"/>
      <c r="D26" s="236"/>
      <c r="E26" s="50"/>
      <c r="F26" s="49"/>
      <c r="G26" s="50"/>
      <c r="H26" s="50"/>
      <c r="I26" s="50"/>
      <c r="J26" s="50"/>
      <c r="K26" s="13"/>
      <c r="L26" s="61"/>
      <c r="M26" s="24"/>
      <c r="N26" s="5"/>
      <c r="V26"/>
    </row>
    <row r="27" spans="1:22" ht="13.5" thickBot="1">
      <c r="A27" s="19"/>
      <c r="B27" s="19"/>
      <c r="C27" s="49"/>
      <c r="D27" s="50"/>
      <c r="E27" s="50"/>
      <c r="F27" s="49"/>
      <c r="G27" s="50"/>
      <c r="H27" s="50"/>
      <c r="I27" s="50"/>
      <c r="J27" s="50"/>
      <c r="K27" s="13"/>
      <c r="L27" s="61"/>
      <c r="M27" s="24"/>
      <c r="N27" s="19"/>
      <c r="V27"/>
    </row>
    <row r="28" spans="1:22" ht="13.5" thickBot="1">
      <c r="A28" s="19"/>
      <c r="B28" s="19"/>
      <c r="C28" s="49"/>
      <c r="D28" s="50"/>
      <c r="E28" s="50"/>
      <c r="F28" s="49"/>
      <c r="G28" s="51"/>
      <c r="H28" s="51"/>
      <c r="I28" s="51"/>
      <c r="J28" s="51"/>
      <c r="K28" s="13"/>
      <c r="L28" s="61"/>
      <c r="M28" s="24"/>
      <c r="N28" s="5">
        <v>4</v>
      </c>
      <c r="O28" s="7" t="s">
        <v>4</v>
      </c>
      <c r="P28" s="8" t="s">
        <v>13</v>
      </c>
      <c r="V28"/>
    </row>
    <row r="29" spans="1:22" ht="12.75">
      <c r="A29" s="19"/>
      <c r="B29" s="19"/>
      <c r="C29" s="49"/>
      <c r="D29" s="50"/>
      <c r="E29" s="51"/>
      <c r="F29" s="49"/>
      <c r="G29" s="51"/>
      <c r="H29" s="51"/>
      <c r="I29" s="51"/>
      <c r="J29" s="51"/>
      <c r="K29" s="13"/>
      <c r="L29" s="61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</row>
    <row r="30" spans="1:22" ht="12.75">
      <c r="A30" s="19"/>
      <c r="B30" s="19"/>
      <c r="C30" s="49"/>
      <c r="D30" s="50"/>
      <c r="E30" s="50"/>
      <c r="F30" s="146"/>
      <c r="G30" s="51"/>
      <c r="H30" s="51"/>
      <c r="I30" s="51"/>
      <c r="J30" s="51"/>
      <c r="K30" s="13"/>
      <c r="L30" s="61"/>
      <c r="N30" s="5"/>
      <c r="O30" s="140">
        <v>610</v>
      </c>
      <c r="P30" s="25" t="s">
        <v>252</v>
      </c>
      <c r="Q30" s="21">
        <v>82</v>
      </c>
      <c r="R30" s="21">
        <v>83</v>
      </c>
      <c r="S30" s="21">
        <v>84</v>
      </c>
      <c r="T30" s="21">
        <v>82</v>
      </c>
      <c r="U30" s="14">
        <f>SUM(Q30:T30)</f>
        <v>331</v>
      </c>
      <c r="V30"/>
    </row>
    <row r="31" spans="1:22" ht="12.75">
      <c r="A31" s="19"/>
      <c r="B31" s="19"/>
      <c r="C31" s="63"/>
      <c r="D31" s="51"/>
      <c r="E31" s="51"/>
      <c r="F31" s="49"/>
      <c r="G31" s="50"/>
      <c r="H31" s="50"/>
      <c r="I31" s="50"/>
      <c r="J31" s="50"/>
      <c r="K31" s="13"/>
      <c r="L31" s="61"/>
      <c r="N31" s="5"/>
      <c r="O31" s="140">
        <v>611</v>
      </c>
      <c r="P31" s="25" t="s">
        <v>251</v>
      </c>
      <c r="Q31" s="13">
        <v>81</v>
      </c>
      <c r="R31" s="13">
        <v>89</v>
      </c>
      <c r="S31" s="13">
        <v>83</v>
      </c>
      <c r="T31" s="13">
        <v>82</v>
      </c>
      <c r="U31" s="14">
        <f>SUM(Q31:T31)</f>
        <v>335</v>
      </c>
      <c r="V31"/>
    </row>
    <row r="32" spans="3:22" ht="25.5" thickBot="1">
      <c r="C32" s="240" t="s">
        <v>91</v>
      </c>
      <c r="D32" s="240"/>
      <c r="E32" s="240"/>
      <c r="F32" s="241"/>
      <c r="G32" s="241"/>
      <c r="H32" s="241"/>
      <c r="I32" s="241"/>
      <c r="J32" s="241"/>
      <c r="K32" s="241"/>
      <c r="N32" s="5"/>
      <c r="O32" s="142">
        <v>602</v>
      </c>
      <c r="P32" s="26" t="s">
        <v>250</v>
      </c>
      <c r="Q32" s="16">
        <v>92</v>
      </c>
      <c r="R32" s="16">
        <v>84</v>
      </c>
      <c r="S32" s="16">
        <v>91</v>
      </c>
      <c r="T32" s="16">
        <v>84</v>
      </c>
      <c r="U32" s="14">
        <f>SUM(Q32:T32)</f>
        <v>351</v>
      </c>
      <c r="V32"/>
    </row>
    <row r="33" spans="6:22" ht="25.5" thickBot="1">
      <c r="F33" s="1"/>
      <c r="N33" s="5"/>
      <c r="O33" s="21"/>
      <c r="P33" s="12"/>
      <c r="Q33" s="13"/>
      <c r="R33" s="13"/>
      <c r="S33" s="13"/>
      <c r="T33" s="48">
        <f>SUM(T30:T32)</f>
        <v>248</v>
      </c>
      <c r="U33" s="17">
        <f>SUM(U30:U32)</f>
        <v>1017</v>
      </c>
      <c r="V33"/>
    </row>
    <row r="34" spans="14:22" ht="14.25" thickBot="1" thickTop="1">
      <c r="N34" s="19"/>
      <c r="V34"/>
    </row>
    <row r="35" spans="3:22" ht="15" thickBot="1">
      <c r="C35" s="149" t="s">
        <v>95</v>
      </c>
      <c r="D35" s="43" t="s">
        <v>96</v>
      </c>
      <c r="E35" s="43" t="s">
        <v>7</v>
      </c>
      <c r="F35" s="28" t="s">
        <v>0</v>
      </c>
      <c r="G35" s="2" t="s">
        <v>1</v>
      </c>
      <c r="H35" s="3" t="s">
        <v>2</v>
      </c>
      <c r="I35" s="2" t="s">
        <v>17</v>
      </c>
      <c r="J35" s="3" t="s">
        <v>18</v>
      </c>
      <c r="K35" s="4" t="s">
        <v>3</v>
      </c>
      <c r="N35" s="5"/>
      <c r="V35"/>
    </row>
    <row r="36" spans="1:22" ht="15" thickBot="1">
      <c r="A36" s="5">
        <v>1</v>
      </c>
      <c r="B36" s="5"/>
      <c r="C36" s="29" t="s">
        <v>269</v>
      </c>
      <c r="D36" s="27">
        <v>1991</v>
      </c>
      <c r="E36" s="27">
        <v>614</v>
      </c>
      <c r="F36" s="55" t="s">
        <v>75</v>
      </c>
      <c r="G36" s="30">
        <v>93</v>
      </c>
      <c r="H36" s="31">
        <v>92</v>
      </c>
      <c r="I36" s="31">
        <v>91</v>
      </c>
      <c r="J36" s="44">
        <v>84</v>
      </c>
      <c r="K36" s="47">
        <f aca="true" t="shared" si="1" ref="K36:K44">SUM(G36:J36)</f>
        <v>360</v>
      </c>
      <c r="L36" s="185"/>
      <c r="N36" s="5">
        <v>5</v>
      </c>
      <c r="O36" s="7" t="s">
        <v>4</v>
      </c>
      <c r="P36" s="8" t="s">
        <v>20</v>
      </c>
      <c r="V36"/>
    </row>
    <row r="37" spans="1:22" ht="14.25">
      <c r="A37" s="5">
        <v>2</v>
      </c>
      <c r="B37" s="5"/>
      <c r="C37" s="32" t="s">
        <v>265</v>
      </c>
      <c r="D37" s="33">
        <v>1991</v>
      </c>
      <c r="E37" s="40">
        <v>622</v>
      </c>
      <c r="F37" s="34" t="s">
        <v>88</v>
      </c>
      <c r="G37" s="37">
        <v>94</v>
      </c>
      <c r="H37" s="38">
        <v>88</v>
      </c>
      <c r="I37" s="38">
        <v>86</v>
      </c>
      <c r="J37" s="46">
        <v>91</v>
      </c>
      <c r="K37" s="47">
        <f t="shared" si="1"/>
        <v>359</v>
      </c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</row>
    <row r="38" spans="1:22" ht="14.25">
      <c r="A38" s="5">
        <v>3</v>
      </c>
      <c r="B38" s="5"/>
      <c r="C38" s="39" t="s">
        <v>264</v>
      </c>
      <c r="D38" s="40">
        <v>1991</v>
      </c>
      <c r="E38" s="40">
        <v>628</v>
      </c>
      <c r="F38" s="34" t="s">
        <v>87</v>
      </c>
      <c r="G38" s="35">
        <v>91</v>
      </c>
      <c r="H38" s="36">
        <v>89</v>
      </c>
      <c r="I38" s="36">
        <v>88</v>
      </c>
      <c r="J38" s="45">
        <v>87</v>
      </c>
      <c r="K38" s="47">
        <f t="shared" si="1"/>
        <v>355</v>
      </c>
      <c r="N38" s="5"/>
      <c r="O38" s="140">
        <v>615</v>
      </c>
      <c r="P38" s="25" t="s">
        <v>261</v>
      </c>
      <c r="Q38" s="21">
        <v>82</v>
      </c>
      <c r="R38" s="21">
        <v>86</v>
      </c>
      <c r="S38" s="21">
        <v>81</v>
      </c>
      <c r="T38" s="21">
        <v>90</v>
      </c>
      <c r="U38" s="14">
        <f>SUM(Q38:T38)</f>
        <v>339</v>
      </c>
      <c r="V38"/>
    </row>
    <row r="39" spans="1:22" ht="14.25">
      <c r="A39" s="5">
        <v>4</v>
      </c>
      <c r="B39" s="5"/>
      <c r="C39" s="32" t="s">
        <v>336</v>
      </c>
      <c r="D39" s="33">
        <v>1991</v>
      </c>
      <c r="E39" s="33">
        <v>604</v>
      </c>
      <c r="F39" s="34" t="s">
        <v>75</v>
      </c>
      <c r="G39" s="35">
        <v>84</v>
      </c>
      <c r="H39" s="36">
        <v>90</v>
      </c>
      <c r="I39" s="36">
        <v>83</v>
      </c>
      <c r="J39" s="45">
        <v>86</v>
      </c>
      <c r="K39" s="47">
        <f t="shared" si="1"/>
        <v>343</v>
      </c>
      <c r="N39" s="5"/>
      <c r="O39" s="140">
        <v>613</v>
      </c>
      <c r="P39" s="25" t="s">
        <v>249</v>
      </c>
      <c r="Q39" s="13">
        <v>83</v>
      </c>
      <c r="R39" s="13">
        <v>82</v>
      </c>
      <c r="S39" s="13">
        <v>87</v>
      </c>
      <c r="T39" s="13">
        <v>88</v>
      </c>
      <c r="U39" s="14">
        <f>SUM(Q39:T39)</f>
        <v>340</v>
      </c>
      <c r="V39"/>
    </row>
    <row r="40" spans="1:22" ht="15" thickBot="1">
      <c r="A40" s="5">
        <v>5</v>
      </c>
      <c r="B40" s="5"/>
      <c r="C40" s="32" t="s">
        <v>261</v>
      </c>
      <c r="D40" s="33">
        <v>1989</v>
      </c>
      <c r="E40" s="33">
        <v>615</v>
      </c>
      <c r="F40" s="34" t="s">
        <v>70</v>
      </c>
      <c r="G40" s="35">
        <v>82</v>
      </c>
      <c r="H40" s="36">
        <v>86</v>
      </c>
      <c r="I40" s="36">
        <v>81</v>
      </c>
      <c r="J40" s="45">
        <v>90</v>
      </c>
      <c r="K40" s="47">
        <f t="shared" si="1"/>
        <v>339</v>
      </c>
      <c r="N40" s="5"/>
      <c r="O40" s="142">
        <v>609</v>
      </c>
      <c r="P40" s="26" t="s">
        <v>213</v>
      </c>
      <c r="Q40" s="16">
        <v>87</v>
      </c>
      <c r="R40" s="16">
        <v>77</v>
      </c>
      <c r="S40" s="16">
        <v>82</v>
      </c>
      <c r="T40" s="16">
        <v>77</v>
      </c>
      <c r="U40" s="14">
        <f>SUM(Q40:T40)</f>
        <v>323</v>
      </c>
      <c r="V40"/>
    </row>
    <row r="41" spans="1:22" ht="15" thickBot="1">
      <c r="A41" s="5">
        <v>6</v>
      </c>
      <c r="B41" s="5"/>
      <c r="C41" s="39" t="s">
        <v>263</v>
      </c>
      <c r="D41" s="40">
        <v>1991</v>
      </c>
      <c r="E41" s="40">
        <v>515</v>
      </c>
      <c r="F41" s="34" t="s">
        <v>78</v>
      </c>
      <c r="G41" s="37">
        <v>77</v>
      </c>
      <c r="H41" s="38">
        <v>86</v>
      </c>
      <c r="I41" s="38">
        <v>86</v>
      </c>
      <c r="J41" s="46">
        <v>89</v>
      </c>
      <c r="K41" s="47">
        <f t="shared" si="1"/>
        <v>338</v>
      </c>
      <c r="N41" s="5"/>
      <c r="O41" s="21"/>
      <c r="P41" s="12"/>
      <c r="Q41" s="13"/>
      <c r="R41" s="13"/>
      <c r="S41" s="13"/>
      <c r="T41" s="48">
        <f>SUM(T38:T40)</f>
        <v>255</v>
      </c>
      <c r="U41" s="17">
        <f>SUM(U38:U40)</f>
        <v>1002</v>
      </c>
      <c r="V41"/>
    </row>
    <row r="42" spans="1:22" ht="15" thickTop="1">
      <c r="A42" s="5">
        <v>7</v>
      </c>
      <c r="B42" s="5"/>
      <c r="C42" s="32" t="s">
        <v>376</v>
      </c>
      <c r="D42" s="33">
        <v>1994</v>
      </c>
      <c r="E42" s="33">
        <v>625</v>
      </c>
      <c r="F42" s="34" t="s">
        <v>88</v>
      </c>
      <c r="G42" s="35">
        <v>86</v>
      </c>
      <c r="H42" s="36">
        <v>86</v>
      </c>
      <c r="I42" s="36">
        <v>87</v>
      </c>
      <c r="J42" s="45">
        <v>77</v>
      </c>
      <c r="K42" s="47">
        <f t="shared" si="1"/>
        <v>336</v>
      </c>
      <c r="N42" s="5"/>
      <c r="V42"/>
    </row>
    <row r="43" spans="1:22" ht="14.25">
      <c r="A43" s="5">
        <v>8</v>
      </c>
      <c r="B43" s="5"/>
      <c r="C43" s="32" t="s">
        <v>262</v>
      </c>
      <c r="D43" s="33">
        <v>1989</v>
      </c>
      <c r="E43" s="33">
        <v>619</v>
      </c>
      <c r="F43" s="34" t="s">
        <v>44</v>
      </c>
      <c r="G43" s="35">
        <v>90</v>
      </c>
      <c r="H43" s="36">
        <v>77</v>
      </c>
      <c r="I43" s="36">
        <v>84</v>
      </c>
      <c r="J43" s="45">
        <v>81</v>
      </c>
      <c r="K43" s="47">
        <f t="shared" si="1"/>
        <v>332</v>
      </c>
      <c r="N43" s="19"/>
      <c r="V43"/>
    </row>
    <row r="44" spans="1:22" ht="15" thickBot="1">
      <c r="A44" s="5">
        <v>9</v>
      </c>
      <c r="B44" s="5"/>
      <c r="C44" s="170" t="s">
        <v>268</v>
      </c>
      <c r="D44" s="171">
        <v>1991</v>
      </c>
      <c r="E44" s="171">
        <v>616</v>
      </c>
      <c r="F44" s="172" t="s">
        <v>75</v>
      </c>
      <c r="G44" s="183">
        <v>80</v>
      </c>
      <c r="H44" s="184">
        <v>76</v>
      </c>
      <c r="I44" s="184">
        <v>82</v>
      </c>
      <c r="J44" s="176">
        <v>84</v>
      </c>
      <c r="K44" s="177">
        <f t="shared" si="1"/>
        <v>322</v>
      </c>
      <c r="N44" s="5"/>
      <c r="V44"/>
    </row>
    <row r="45" spans="1:22" ht="14.25">
      <c r="A45" s="19"/>
      <c r="B45" s="19"/>
      <c r="C45" s="49"/>
      <c r="D45" s="50"/>
      <c r="E45" s="50"/>
      <c r="F45" s="49"/>
      <c r="G45" s="50"/>
      <c r="H45" s="50"/>
      <c r="I45" s="50"/>
      <c r="J45" s="50"/>
      <c r="K45" s="52"/>
      <c r="L45" s="61"/>
      <c r="N45" s="5"/>
      <c r="V45"/>
    </row>
    <row r="46" spans="1:22" ht="14.25">
      <c r="A46" s="19"/>
      <c r="B46" s="19"/>
      <c r="C46" s="49"/>
      <c r="D46" s="50"/>
      <c r="E46" s="50"/>
      <c r="F46" s="49"/>
      <c r="G46" s="50"/>
      <c r="H46" s="50"/>
      <c r="I46" s="50"/>
      <c r="J46" s="50"/>
      <c r="K46" s="52"/>
      <c r="L46" s="61"/>
      <c r="N46" s="5"/>
      <c r="V46"/>
    </row>
    <row r="47" spans="1:22" ht="14.25">
      <c r="A47" s="19"/>
      <c r="B47" s="19"/>
      <c r="C47" s="49"/>
      <c r="D47" s="50"/>
      <c r="E47" s="50"/>
      <c r="F47" s="49"/>
      <c r="G47" s="51"/>
      <c r="H47" s="51"/>
      <c r="I47" s="51"/>
      <c r="J47" s="51"/>
      <c r="K47" s="52"/>
      <c r="L47" s="61"/>
      <c r="N47" s="5"/>
      <c r="V47"/>
    </row>
    <row r="48" spans="1:22" ht="12.75">
      <c r="A48" s="18"/>
      <c r="B48" s="18"/>
      <c r="C48" s="18"/>
      <c r="D48" s="139"/>
      <c r="E48" s="139"/>
      <c r="F48" s="18"/>
      <c r="G48" s="18"/>
      <c r="H48" s="18"/>
      <c r="I48" s="18"/>
      <c r="J48" s="18"/>
      <c r="K48" s="18"/>
      <c r="L48" s="61"/>
      <c r="N48" s="5"/>
      <c r="V48"/>
    </row>
    <row r="49" spans="14:22" ht="12.75">
      <c r="N49" s="5"/>
      <c r="V49"/>
    </row>
    <row r="50" ht="12.75">
      <c r="V50"/>
    </row>
    <row r="51" spans="12:22" ht="12.75">
      <c r="L51" s="61"/>
      <c r="M51" s="24"/>
      <c r="N51" s="18"/>
      <c r="V51"/>
    </row>
    <row r="52" spans="12:22" ht="12.75">
      <c r="L52" s="61"/>
      <c r="M52" s="24"/>
      <c r="N52" s="19"/>
      <c r="V52"/>
    </row>
    <row r="53" spans="12:22" ht="12.75">
      <c r="L53" s="61"/>
      <c r="M53" s="24"/>
      <c r="N53" s="19"/>
      <c r="V53"/>
    </row>
    <row r="54" spans="12:22" ht="12.75">
      <c r="L54" s="61"/>
      <c r="M54" s="24"/>
      <c r="N54" s="19"/>
      <c r="V54"/>
    </row>
    <row r="55" spans="12:22" ht="12.75">
      <c r="L55" s="61"/>
      <c r="M55" s="24"/>
      <c r="N55" s="19"/>
      <c r="V55"/>
    </row>
    <row r="56" spans="12:22" ht="14.25" customHeight="1">
      <c r="L56" s="61"/>
      <c r="M56" s="24"/>
      <c r="N56" s="19"/>
      <c r="V56"/>
    </row>
    <row r="57" spans="12:22" ht="14.25" customHeight="1">
      <c r="L57" s="61"/>
      <c r="M57" s="24"/>
      <c r="N57" s="19"/>
      <c r="V57"/>
    </row>
    <row r="58" spans="12:22" ht="14.25" customHeight="1">
      <c r="L58" s="61"/>
      <c r="M58" s="24"/>
      <c r="N58" s="19"/>
      <c r="V58"/>
    </row>
    <row r="59" spans="12:22" ht="14.25" customHeight="1">
      <c r="L59" s="61"/>
      <c r="M59" s="24"/>
      <c r="N59" s="19"/>
      <c r="V59"/>
    </row>
    <row r="60" spans="12:22" ht="14.25" customHeight="1">
      <c r="L60" s="61"/>
      <c r="M60" s="24"/>
      <c r="N60" s="19"/>
      <c r="V60"/>
    </row>
    <row r="61" spans="12:22" ht="14.25" customHeight="1">
      <c r="L61" s="61"/>
      <c r="M61" s="24"/>
      <c r="N61" s="19"/>
      <c r="V61"/>
    </row>
    <row r="62" spans="12:22" ht="14.25" customHeight="1">
      <c r="L62" s="61"/>
      <c r="M62" s="24"/>
      <c r="N62" s="19"/>
      <c r="V62"/>
    </row>
    <row r="63" spans="12:22" ht="14.25" customHeight="1">
      <c r="L63" s="61"/>
      <c r="M63" s="24"/>
      <c r="N63" s="19"/>
      <c r="V63"/>
    </row>
    <row r="64" spans="1:22" ht="14.25" customHeight="1">
      <c r="A64" s="19"/>
      <c r="B64" s="19"/>
      <c r="C64" s="49"/>
      <c r="D64" s="50"/>
      <c r="E64" s="50"/>
      <c r="F64" s="49"/>
      <c r="G64" s="51"/>
      <c r="H64" s="51"/>
      <c r="I64" s="51"/>
      <c r="J64" s="51"/>
      <c r="K64" s="52"/>
      <c r="L64" s="61"/>
      <c r="M64" s="24"/>
      <c r="N64" s="19"/>
      <c r="V64"/>
    </row>
    <row r="65" spans="1:22" ht="14.25" customHeight="1">
      <c r="A65" s="19"/>
      <c r="B65" s="19"/>
      <c r="C65" s="49"/>
      <c r="D65" s="50"/>
      <c r="E65" s="51"/>
      <c r="F65" s="49"/>
      <c r="G65" s="51"/>
      <c r="H65" s="51"/>
      <c r="I65" s="51"/>
      <c r="J65" s="51"/>
      <c r="K65" s="52"/>
      <c r="L65" s="61"/>
      <c r="M65" s="24"/>
      <c r="N65" s="19"/>
      <c r="V65"/>
    </row>
    <row r="66" spans="1:22" ht="14.25" customHeight="1">
      <c r="A66" s="19"/>
      <c r="B66" s="19"/>
      <c r="C66" s="138"/>
      <c r="D66" s="50"/>
      <c r="E66" s="50"/>
      <c r="F66" s="49"/>
      <c r="G66" s="51"/>
      <c r="H66" s="51"/>
      <c r="I66" s="51"/>
      <c r="J66" s="51"/>
      <c r="K66" s="52"/>
      <c r="L66" s="61"/>
      <c r="M66" s="24"/>
      <c r="N66" s="19"/>
      <c r="V66"/>
    </row>
    <row r="67" spans="1:22" ht="14.25" customHeight="1">
      <c r="A67" s="18"/>
      <c r="B67" s="18"/>
      <c r="C67" s="18"/>
      <c r="D67" s="139"/>
      <c r="E67" s="139"/>
      <c r="F67" s="18"/>
      <c r="G67" s="18"/>
      <c r="H67" s="18"/>
      <c r="I67" s="18"/>
      <c r="J67" s="18"/>
      <c r="K67" s="18"/>
      <c r="L67" s="61"/>
      <c r="M67" s="24"/>
      <c r="N67" s="19"/>
      <c r="V67"/>
    </row>
    <row r="68" spans="1:22" ht="14.25" customHeight="1">
      <c r="A68" s="18"/>
      <c r="B68" s="18"/>
      <c r="C68" s="18"/>
      <c r="D68" s="139"/>
      <c r="E68" s="139"/>
      <c r="F68" s="18"/>
      <c r="G68" s="18"/>
      <c r="H68" s="18"/>
      <c r="I68" s="18"/>
      <c r="J68" s="18"/>
      <c r="K68" s="18"/>
      <c r="L68" s="61"/>
      <c r="M68" s="24"/>
      <c r="N68" s="19"/>
      <c r="V68"/>
    </row>
    <row r="69" spans="12:22" ht="14.25" customHeight="1">
      <c r="L69" s="61"/>
      <c r="M69" s="24"/>
      <c r="N69" s="19"/>
      <c r="V69"/>
    </row>
    <row r="70" spans="12:22" ht="14.25" customHeight="1">
      <c r="L70" s="61"/>
      <c r="M70" s="24"/>
      <c r="N70" s="19"/>
      <c r="V70"/>
    </row>
    <row r="71" spans="12:22" ht="14.25" customHeight="1">
      <c r="L71" s="61"/>
      <c r="M71" s="24"/>
      <c r="N71" s="19"/>
      <c r="V71"/>
    </row>
    <row r="72" spans="12:22" ht="14.25" customHeight="1">
      <c r="L72" s="61"/>
      <c r="M72" s="24"/>
      <c r="N72" s="19"/>
      <c r="V72"/>
    </row>
    <row r="73" spans="12:22" ht="14.25" customHeight="1">
      <c r="L73" s="61"/>
      <c r="M73" s="24"/>
      <c r="N73" s="19"/>
      <c r="V73"/>
    </row>
    <row r="74" spans="12:22" ht="14.25" customHeight="1">
      <c r="L74" s="61"/>
      <c r="M74" s="24"/>
      <c r="N74" s="18"/>
      <c r="V74"/>
    </row>
    <row r="75" spans="12:22" ht="14.25" customHeight="1">
      <c r="L75" s="61"/>
      <c r="M75" s="24"/>
      <c r="N75" s="18"/>
      <c r="V75"/>
    </row>
    <row r="76" spans="12:22" ht="14.25" customHeight="1">
      <c r="L76" s="61"/>
      <c r="M76" s="24"/>
      <c r="N76" s="19"/>
      <c r="V76"/>
    </row>
    <row r="77" spans="12:22" ht="14.25" customHeight="1">
      <c r="L77" s="61"/>
      <c r="M77" s="24"/>
      <c r="N77" s="19"/>
      <c r="V77"/>
    </row>
    <row r="78" spans="12:22" ht="14.25" customHeight="1">
      <c r="L78" s="61"/>
      <c r="M78" s="24"/>
      <c r="N78" s="19"/>
      <c r="V78"/>
    </row>
    <row r="79" spans="12:22" ht="14.25" customHeight="1">
      <c r="L79" s="61"/>
      <c r="M79" s="24"/>
      <c r="N79" s="19"/>
      <c r="V79"/>
    </row>
    <row r="80" spans="12:22" ht="14.25" customHeight="1">
      <c r="L80" s="61"/>
      <c r="M80" s="24"/>
      <c r="N80" s="19"/>
      <c r="V80"/>
    </row>
    <row r="81" spans="12:22" ht="14.25" customHeight="1">
      <c r="L81" s="61"/>
      <c r="M81" s="24"/>
      <c r="N81" s="19"/>
      <c r="V81"/>
    </row>
    <row r="82" spans="12:22" ht="12.75">
      <c r="L82" s="61"/>
      <c r="M82" s="24"/>
      <c r="N82" s="19"/>
      <c r="V82"/>
    </row>
    <row r="83" spans="12:22" ht="12.75">
      <c r="L83" s="61"/>
      <c r="M83" s="24"/>
      <c r="N83" s="19"/>
      <c r="V83"/>
    </row>
    <row r="84" spans="12:22" ht="12.75">
      <c r="L84" s="61"/>
      <c r="M84" s="24"/>
      <c r="N84" s="18"/>
      <c r="V84"/>
    </row>
    <row r="85" spans="12:22" ht="12.75">
      <c r="L85" s="61"/>
      <c r="M85" s="24"/>
      <c r="N85" s="18"/>
      <c r="V85"/>
    </row>
    <row r="86" spans="12:22" ht="12.75">
      <c r="L86" s="61"/>
      <c r="M86" s="24"/>
      <c r="N86" s="18"/>
      <c r="V86"/>
    </row>
    <row r="87" spans="12:22" ht="12.75">
      <c r="L87" s="61"/>
      <c r="M87" s="24"/>
      <c r="N87" s="18"/>
      <c r="V87"/>
    </row>
    <row r="88" spans="12:22" ht="12.75">
      <c r="L88" s="61"/>
      <c r="M88" s="24"/>
      <c r="N88" s="18"/>
      <c r="V88"/>
    </row>
    <row r="89" spans="12:22" ht="12.75">
      <c r="L89" s="61"/>
      <c r="M89" s="24"/>
      <c r="N89" s="18"/>
      <c r="V89"/>
    </row>
    <row r="90" spans="12:22" ht="12.75">
      <c r="L90" s="61"/>
      <c r="M90" s="24"/>
      <c r="N90" s="18"/>
      <c r="V90"/>
    </row>
    <row r="91" spans="12:22" ht="12.75">
      <c r="L91" s="61"/>
      <c r="M91" s="24"/>
      <c r="N91" s="18"/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mergeCells count="2">
    <mergeCell ref="C1:K1"/>
    <mergeCell ref="C32:K32"/>
  </mergeCells>
  <printOptions/>
  <pageMargins left="0.43" right="0.17" top="0.65" bottom="0.77" header="0" footer="0"/>
  <pageSetup fitToHeight="1" fitToWidth="1" horizontalDpi="600" verticalDpi="600" orientation="landscape" paperSize="9" scale="69" r:id="rId1"/>
  <headerFooter alignWithMargins="0">
    <oddFooter>&amp;R&amp;D,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P72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</cols>
  <sheetData>
    <row r="1" spans="3:16" ht="37.5" customHeight="1">
      <c r="C1" s="244" t="s">
        <v>312</v>
      </c>
      <c r="D1" s="245"/>
      <c r="E1" s="245"/>
      <c r="F1" s="245"/>
      <c r="G1" s="245"/>
      <c r="H1" s="245"/>
      <c r="I1" s="246"/>
      <c r="J1" s="246"/>
      <c r="K1" s="246"/>
      <c r="L1" s="246"/>
      <c r="M1" s="246"/>
      <c r="N1" s="246"/>
      <c r="O1" s="246"/>
      <c r="P1" s="246"/>
    </row>
    <row r="2" spans="3:8" ht="24.75">
      <c r="C2" s="186"/>
      <c r="D2" s="120"/>
      <c r="E2" s="120"/>
      <c r="F2" s="120"/>
      <c r="G2" s="120"/>
      <c r="H2" s="120"/>
    </row>
    <row r="3" ht="13.5" thickBot="1"/>
    <row r="4" spans="3:16" ht="14.25">
      <c r="C4" s="187" t="s">
        <v>0</v>
      </c>
      <c r="D4" s="3" t="s">
        <v>293</v>
      </c>
      <c r="E4" s="188" t="s">
        <v>294</v>
      </c>
      <c r="F4" s="2" t="s">
        <v>295</v>
      </c>
      <c r="G4" s="189" t="s">
        <v>296</v>
      </c>
      <c r="H4" s="190" t="s">
        <v>297</v>
      </c>
      <c r="I4" s="188" t="s">
        <v>298</v>
      </c>
      <c r="J4" s="2" t="s">
        <v>299</v>
      </c>
      <c r="K4" s="189" t="s">
        <v>300</v>
      </c>
      <c r="L4" s="190" t="s">
        <v>301</v>
      </c>
      <c r="M4" s="188" t="s">
        <v>302</v>
      </c>
      <c r="N4" s="2" t="s">
        <v>3</v>
      </c>
      <c r="O4" s="189" t="s">
        <v>303</v>
      </c>
      <c r="P4" s="191" t="s">
        <v>304</v>
      </c>
    </row>
    <row r="5" spans="2:16" ht="14.25">
      <c r="B5">
        <v>1</v>
      </c>
      <c r="C5" s="192" t="s">
        <v>14</v>
      </c>
      <c r="D5" s="193">
        <v>1150</v>
      </c>
      <c r="E5" s="194">
        <v>20</v>
      </c>
      <c r="F5" s="195">
        <v>1152</v>
      </c>
      <c r="G5" s="196">
        <v>20</v>
      </c>
      <c r="H5" s="197">
        <v>1135</v>
      </c>
      <c r="I5" s="194">
        <v>17</v>
      </c>
      <c r="J5" s="195"/>
      <c r="K5" s="196"/>
      <c r="L5" s="197"/>
      <c r="M5" s="194"/>
      <c r="N5" s="195">
        <f aca="true" t="shared" si="0" ref="N5:N14">SUM(D5+F5+H5+J5+L5)</f>
        <v>3437</v>
      </c>
      <c r="O5" s="196">
        <f aca="true" t="shared" si="1" ref="O5:O14">IF(N5&gt;0,AVERAGE(D5,F5,H5,J5,L5),0)</f>
        <v>1145.6666666666667</v>
      </c>
      <c r="P5" s="198">
        <f aca="true" t="shared" si="2" ref="P5:P14">SUM(E5+G5+I5+K5+M5)</f>
        <v>57</v>
      </c>
    </row>
    <row r="6" spans="2:16" ht="14.25">
      <c r="B6">
        <v>2</v>
      </c>
      <c r="C6" s="192" t="s">
        <v>21</v>
      </c>
      <c r="D6" s="193">
        <v>1128</v>
      </c>
      <c r="E6" s="194">
        <v>14</v>
      </c>
      <c r="F6" s="195">
        <v>1127</v>
      </c>
      <c r="G6" s="196">
        <v>17</v>
      </c>
      <c r="H6" s="197">
        <v>1137</v>
      </c>
      <c r="I6" s="194">
        <v>20</v>
      </c>
      <c r="J6" s="195"/>
      <c r="K6" s="196"/>
      <c r="L6" s="197"/>
      <c r="M6" s="194"/>
      <c r="N6" s="195">
        <f t="shared" si="0"/>
        <v>3392</v>
      </c>
      <c r="O6" s="196">
        <f t="shared" si="1"/>
        <v>1130.6666666666667</v>
      </c>
      <c r="P6" s="198">
        <f t="shared" si="2"/>
        <v>51</v>
      </c>
    </row>
    <row r="7" spans="2:16" ht="14.25">
      <c r="B7">
        <v>3</v>
      </c>
      <c r="C7" s="192" t="s">
        <v>81</v>
      </c>
      <c r="D7" s="193">
        <v>1115</v>
      </c>
      <c r="E7" s="194">
        <v>12</v>
      </c>
      <c r="F7" s="195">
        <v>1116</v>
      </c>
      <c r="G7" s="196">
        <v>14</v>
      </c>
      <c r="H7" s="197">
        <v>1094</v>
      </c>
      <c r="I7" s="194">
        <v>10</v>
      </c>
      <c r="J7" s="195"/>
      <c r="K7" s="196"/>
      <c r="L7" s="197"/>
      <c r="M7" s="194"/>
      <c r="N7" s="195">
        <f t="shared" si="0"/>
        <v>3325</v>
      </c>
      <c r="O7" s="196">
        <f t="shared" si="1"/>
        <v>1108.3333333333333</v>
      </c>
      <c r="P7" s="198">
        <f t="shared" si="2"/>
        <v>36</v>
      </c>
    </row>
    <row r="8" spans="2:16" ht="14.25">
      <c r="B8">
        <v>4</v>
      </c>
      <c r="C8" s="192" t="s">
        <v>6</v>
      </c>
      <c r="D8" s="193">
        <v>1088</v>
      </c>
      <c r="E8" s="194">
        <v>11</v>
      </c>
      <c r="F8" s="195">
        <v>1089</v>
      </c>
      <c r="G8" s="196">
        <v>11</v>
      </c>
      <c r="H8" s="197">
        <v>1113</v>
      </c>
      <c r="I8" s="194">
        <v>12</v>
      </c>
      <c r="J8" s="195"/>
      <c r="K8" s="196"/>
      <c r="L8" s="197"/>
      <c r="M8" s="194"/>
      <c r="N8" s="195">
        <f t="shared" si="0"/>
        <v>3290</v>
      </c>
      <c r="O8" s="196">
        <f t="shared" si="1"/>
        <v>1096.6666666666667</v>
      </c>
      <c r="P8" s="198">
        <f t="shared" si="2"/>
        <v>34</v>
      </c>
    </row>
    <row r="9" spans="2:16" ht="14.25">
      <c r="B9">
        <v>5</v>
      </c>
      <c r="C9" s="192" t="s">
        <v>335</v>
      </c>
      <c r="D9" s="193">
        <v>1133</v>
      </c>
      <c r="E9" s="194">
        <v>17</v>
      </c>
      <c r="F9" s="195"/>
      <c r="G9" s="196"/>
      <c r="H9" s="197">
        <v>1115</v>
      </c>
      <c r="I9" s="194">
        <v>14</v>
      </c>
      <c r="J9" s="195"/>
      <c r="K9" s="196"/>
      <c r="L9" s="197"/>
      <c r="M9" s="194"/>
      <c r="N9" s="195">
        <f t="shared" si="0"/>
        <v>2248</v>
      </c>
      <c r="O9" s="196">
        <f t="shared" si="1"/>
        <v>1124</v>
      </c>
      <c r="P9" s="198">
        <f t="shared" si="2"/>
        <v>31</v>
      </c>
    </row>
    <row r="10" spans="2:16" ht="14.25">
      <c r="B10">
        <v>6</v>
      </c>
      <c r="C10" s="192" t="s">
        <v>19</v>
      </c>
      <c r="D10" s="193">
        <v>1050</v>
      </c>
      <c r="E10" s="194">
        <v>10</v>
      </c>
      <c r="F10" s="195">
        <v>1043</v>
      </c>
      <c r="G10" s="196">
        <v>10</v>
      </c>
      <c r="H10" s="197"/>
      <c r="I10" s="194"/>
      <c r="J10" s="195"/>
      <c r="K10" s="196"/>
      <c r="L10" s="197"/>
      <c r="M10" s="194"/>
      <c r="N10" s="195">
        <f t="shared" si="0"/>
        <v>2093</v>
      </c>
      <c r="O10" s="196">
        <f t="shared" si="1"/>
        <v>1046.5</v>
      </c>
      <c r="P10" s="198">
        <f t="shared" si="2"/>
        <v>20</v>
      </c>
    </row>
    <row r="11" spans="2:16" ht="14.25">
      <c r="B11">
        <v>7</v>
      </c>
      <c r="C11" s="192" t="s">
        <v>267</v>
      </c>
      <c r="D11" s="193"/>
      <c r="E11" s="194"/>
      <c r="F11" s="195">
        <v>976</v>
      </c>
      <c r="G11" s="196">
        <v>9</v>
      </c>
      <c r="H11" s="197">
        <v>1072</v>
      </c>
      <c r="I11" s="194">
        <v>9</v>
      </c>
      <c r="J11" s="195"/>
      <c r="K11" s="196"/>
      <c r="L11" s="197"/>
      <c r="M11" s="194"/>
      <c r="N11" s="195">
        <f t="shared" si="0"/>
        <v>2048</v>
      </c>
      <c r="O11" s="196">
        <f t="shared" si="1"/>
        <v>1024</v>
      </c>
      <c r="P11" s="198">
        <f t="shared" si="2"/>
        <v>18</v>
      </c>
    </row>
    <row r="12" spans="2:16" ht="14.25">
      <c r="B12">
        <v>8</v>
      </c>
      <c r="C12" s="192" t="s">
        <v>83</v>
      </c>
      <c r="D12" s="193"/>
      <c r="E12" s="194"/>
      <c r="F12" s="195">
        <v>1099</v>
      </c>
      <c r="G12" s="196">
        <v>12</v>
      </c>
      <c r="H12" s="197"/>
      <c r="I12" s="194"/>
      <c r="J12" s="195"/>
      <c r="K12" s="196"/>
      <c r="L12" s="197"/>
      <c r="M12" s="194"/>
      <c r="N12" s="195">
        <f t="shared" si="0"/>
        <v>1099</v>
      </c>
      <c r="O12" s="196">
        <f t="shared" si="1"/>
        <v>1099</v>
      </c>
      <c r="P12" s="198">
        <f t="shared" si="2"/>
        <v>12</v>
      </c>
    </row>
    <row r="13" spans="2:16" ht="14.25">
      <c r="B13">
        <v>9</v>
      </c>
      <c r="C13" s="192" t="s">
        <v>366</v>
      </c>
      <c r="D13" s="193"/>
      <c r="E13" s="194"/>
      <c r="F13" s="195"/>
      <c r="G13" s="196"/>
      <c r="H13" s="197">
        <v>1103</v>
      </c>
      <c r="I13" s="194">
        <v>11</v>
      </c>
      <c r="J13" s="195"/>
      <c r="K13" s="196"/>
      <c r="L13" s="197"/>
      <c r="M13" s="194"/>
      <c r="N13" s="195">
        <f t="shared" si="0"/>
        <v>1103</v>
      </c>
      <c r="O13" s="196">
        <f t="shared" si="1"/>
        <v>1103</v>
      </c>
      <c r="P13" s="198">
        <f t="shared" si="2"/>
        <v>11</v>
      </c>
    </row>
    <row r="14" spans="2:16" ht="14.25">
      <c r="B14">
        <v>10</v>
      </c>
      <c r="C14" s="192" t="s">
        <v>8</v>
      </c>
      <c r="D14" s="193"/>
      <c r="E14" s="194"/>
      <c r="F14" s="195"/>
      <c r="G14" s="196"/>
      <c r="H14" s="197">
        <v>933</v>
      </c>
      <c r="I14" s="194">
        <v>8</v>
      </c>
      <c r="J14" s="195"/>
      <c r="K14" s="196"/>
      <c r="L14" s="197"/>
      <c r="M14" s="194"/>
      <c r="N14" s="195">
        <f t="shared" si="0"/>
        <v>933</v>
      </c>
      <c r="O14" s="196">
        <f t="shared" si="1"/>
        <v>933</v>
      </c>
      <c r="P14" s="198">
        <f t="shared" si="2"/>
        <v>8</v>
      </c>
    </row>
    <row r="15" spans="2:16" ht="24.75">
      <c r="B15" s="244" t="s">
        <v>313</v>
      </c>
      <c r="C15" s="244"/>
      <c r="D15" s="245"/>
      <c r="E15" s="245"/>
      <c r="F15" s="245"/>
      <c r="G15" s="245"/>
      <c r="H15" s="245"/>
      <c r="I15" s="246"/>
      <c r="J15" s="246"/>
      <c r="K15" s="246"/>
      <c r="L15" s="246"/>
      <c r="M15" s="246"/>
      <c r="N15" s="246"/>
      <c r="O15" s="246"/>
      <c r="P15" s="246"/>
    </row>
    <row r="16" spans="2:8" ht="24.75">
      <c r="B16" s="186"/>
      <c r="C16" s="186"/>
      <c r="D16" s="120"/>
      <c r="E16" s="120"/>
      <c r="F16" s="120"/>
      <c r="G16" s="120"/>
      <c r="H16" s="120"/>
    </row>
    <row r="17" ht="13.5" thickBot="1"/>
    <row r="18" spans="2:16" ht="14.25">
      <c r="B18" s="187" t="s">
        <v>95</v>
      </c>
      <c r="C18" s="206" t="s">
        <v>0</v>
      </c>
      <c r="D18" s="2" t="s">
        <v>293</v>
      </c>
      <c r="E18" s="207" t="s">
        <v>294</v>
      </c>
      <c r="F18" s="190" t="s">
        <v>295</v>
      </c>
      <c r="G18" s="208" t="s">
        <v>296</v>
      </c>
      <c r="H18" s="2" t="s">
        <v>297</v>
      </c>
      <c r="I18" s="207" t="s">
        <v>298</v>
      </c>
      <c r="J18" s="190" t="s">
        <v>299</v>
      </c>
      <c r="K18" s="208" t="s">
        <v>300</v>
      </c>
      <c r="L18" s="2" t="s">
        <v>301</v>
      </c>
      <c r="M18" s="207" t="s">
        <v>302</v>
      </c>
      <c r="N18" s="190" t="s">
        <v>3</v>
      </c>
      <c r="O18" s="208" t="s">
        <v>303</v>
      </c>
      <c r="P18" s="209" t="s">
        <v>304</v>
      </c>
    </row>
    <row r="19" spans="1:16" ht="14.25">
      <c r="A19">
        <v>1</v>
      </c>
      <c r="B19" s="192" t="s">
        <v>224</v>
      </c>
      <c r="C19" s="210" t="s">
        <v>80</v>
      </c>
      <c r="D19" s="195">
        <v>394</v>
      </c>
      <c r="E19" s="211">
        <v>30</v>
      </c>
      <c r="F19" s="197">
        <v>392</v>
      </c>
      <c r="G19" s="212">
        <v>30</v>
      </c>
      <c r="H19" s="195">
        <v>394</v>
      </c>
      <c r="I19" s="211">
        <v>30</v>
      </c>
      <c r="J19" s="197"/>
      <c r="K19" s="212"/>
      <c r="L19" s="195"/>
      <c r="M19" s="211"/>
      <c r="N19" s="197">
        <f aca="true" t="shared" si="3" ref="N19:N52">SUM(D19+F19+H19+J19+L19)</f>
        <v>1180</v>
      </c>
      <c r="O19" s="196">
        <f aca="true" t="shared" si="4" ref="O19:O52">IF(N19&gt;0,AVERAGE(D19,F19,H19,J19,L19),0)</f>
        <v>393.3333333333333</v>
      </c>
      <c r="P19" s="213">
        <f aca="true" t="shared" si="5" ref="P19:P52">SUM(E19+G19+I19+K19+M19)</f>
        <v>90</v>
      </c>
    </row>
    <row r="20" spans="1:16" ht="14.25">
      <c r="A20">
        <v>2</v>
      </c>
      <c r="B20" s="192" t="s">
        <v>214</v>
      </c>
      <c r="C20" s="210" t="s">
        <v>79</v>
      </c>
      <c r="D20" s="195">
        <v>386</v>
      </c>
      <c r="E20" s="211">
        <v>26</v>
      </c>
      <c r="F20" s="197">
        <v>384</v>
      </c>
      <c r="G20" s="212">
        <v>24</v>
      </c>
      <c r="H20" s="195">
        <v>387</v>
      </c>
      <c r="I20" s="211">
        <v>26</v>
      </c>
      <c r="J20" s="197"/>
      <c r="K20" s="212"/>
      <c r="L20" s="195"/>
      <c r="M20" s="211"/>
      <c r="N20" s="197">
        <f t="shared" si="3"/>
        <v>1157</v>
      </c>
      <c r="O20" s="196">
        <f t="shared" si="4"/>
        <v>385.6666666666667</v>
      </c>
      <c r="P20" s="213">
        <f t="shared" si="5"/>
        <v>76</v>
      </c>
    </row>
    <row r="21" spans="1:16" ht="14.25">
      <c r="A21">
        <v>3</v>
      </c>
      <c r="B21" s="192" t="s">
        <v>225</v>
      </c>
      <c r="C21" s="210" t="s">
        <v>78</v>
      </c>
      <c r="D21" s="195">
        <v>385</v>
      </c>
      <c r="E21" s="211">
        <v>24</v>
      </c>
      <c r="F21" s="197">
        <v>381</v>
      </c>
      <c r="G21" s="212">
        <v>19</v>
      </c>
      <c r="H21" s="195">
        <v>382</v>
      </c>
      <c r="I21" s="211">
        <v>22</v>
      </c>
      <c r="J21" s="197"/>
      <c r="K21" s="212"/>
      <c r="L21" s="195"/>
      <c r="M21" s="211"/>
      <c r="N21" s="197">
        <f t="shared" si="3"/>
        <v>1148</v>
      </c>
      <c r="O21" s="196">
        <f t="shared" si="4"/>
        <v>382.6666666666667</v>
      </c>
      <c r="P21" s="213">
        <f t="shared" si="5"/>
        <v>65</v>
      </c>
    </row>
    <row r="22" spans="1:16" ht="14.25">
      <c r="A22">
        <v>4</v>
      </c>
      <c r="B22" s="192" t="s">
        <v>226</v>
      </c>
      <c r="C22" s="210" t="s">
        <v>78</v>
      </c>
      <c r="D22" s="195">
        <v>385</v>
      </c>
      <c r="E22" s="211">
        <v>22</v>
      </c>
      <c r="F22" s="197">
        <v>383</v>
      </c>
      <c r="G22" s="212">
        <v>22</v>
      </c>
      <c r="H22" s="195">
        <v>379</v>
      </c>
      <c r="I22" s="211">
        <v>19</v>
      </c>
      <c r="J22" s="197"/>
      <c r="K22" s="212"/>
      <c r="L22" s="195"/>
      <c r="M22" s="211"/>
      <c r="N22" s="197">
        <f t="shared" si="3"/>
        <v>1147</v>
      </c>
      <c r="O22" s="196">
        <f t="shared" si="4"/>
        <v>382.3333333333333</v>
      </c>
      <c r="P22" s="213">
        <f t="shared" si="5"/>
        <v>63</v>
      </c>
    </row>
    <row r="23" spans="1:16" ht="14.25">
      <c r="A23">
        <v>5</v>
      </c>
      <c r="B23" s="192" t="s">
        <v>231</v>
      </c>
      <c r="C23" s="210" t="s">
        <v>78</v>
      </c>
      <c r="D23" s="195">
        <v>380</v>
      </c>
      <c r="E23" s="211">
        <v>20</v>
      </c>
      <c r="F23" s="197">
        <v>388</v>
      </c>
      <c r="G23" s="212">
        <v>26</v>
      </c>
      <c r="H23" s="195">
        <v>374</v>
      </c>
      <c r="I23" s="211">
        <v>15</v>
      </c>
      <c r="J23" s="197"/>
      <c r="K23" s="212"/>
      <c r="L23" s="195"/>
      <c r="M23" s="211"/>
      <c r="N23" s="197">
        <f t="shared" si="3"/>
        <v>1142</v>
      </c>
      <c r="O23" s="196">
        <f t="shared" si="4"/>
        <v>380.6666666666667</v>
      </c>
      <c r="P23" s="213">
        <f t="shared" si="5"/>
        <v>61</v>
      </c>
    </row>
    <row r="24" spans="1:16" ht="14.25">
      <c r="A24">
        <v>6</v>
      </c>
      <c r="B24" s="192" t="s">
        <v>229</v>
      </c>
      <c r="C24" s="210" t="s">
        <v>51</v>
      </c>
      <c r="D24" s="195">
        <v>375</v>
      </c>
      <c r="E24" s="211">
        <v>19</v>
      </c>
      <c r="F24" s="197">
        <v>380</v>
      </c>
      <c r="G24" s="212">
        <v>18</v>
      </c>
      <c r="H24" s="195">
        <v>386</v>
      </c>
      <c r="I24" s="211">
        <v>24</v>
      </c>
      <c r="J24" s="197"/>
      <c r="K24" s="212"/>
      <c r="L24" s="195"/>
      <c r="M24" s="211"/>
      <c r="N24" s="197">
        <f t="shared" si="3"/>
        <v>1141</v>
      </c>
      <c r="O24" s="196">
        <f t="shared" si="4"/>
        <v>380.3333333333333</v>
      </c>
      <c r="P24" s="213">
        <f t="shared" si="5"/>
        <v>61</v>
      </c>
    </row>
    <row r="25" spans="1:16" ht="14.25">
      <c r="A25">
        <v>7</v>
      </c>
      <c r="B25" s="192" t="s">
        <v>217</v>
      </c>
      <c r="C25" s="210" t="s">
        <v>40</v>
      </c>
      <c r="D25" s="195">
        <v>383</v>
      </c>
      <c r="E25" s="211">
        <v>21</v>
      </c>
      <c r="F25" s="197">
        <v>381</v>
      </c>
      <c r="G25" s="212">
        <v>20</v>
      </c>
      <c r="H25" s="195">
        <v>372</v>
      </c>
      <c r="I25" s="211">
        <v>12</v>
      </c>
      <c r="J25" s="197"/>
      <c r="K25" s="212"/>
      <c r="L25" s="195"/>
      <c r="M25" s="211"/>
      <c r="N25" s="197">
        <f t="shared" si="3"/>
        <v>1136</v>
      </c>
      <c r="O25" s="196">
        <f t="shared" si="4"/>
        <v>378.6666666666667</v>
      </c>
      <c r="P25" s="213">
        <f t="shared" si="5"/>
        <v>53</v>
      </c>
    </row>
    <row r="26" spans="1:16" ht="14.25">
      <c r="A26">
        <v>8</v>
      </c>
      <c r="B26" s="192" t="s">
        <v>218</v>
      </c>
      <c r="C26" s="210" t="s">
        <v>40</v>
      </c>
      <c r="D26" s="195">
        <v>368</v>
      </c>
      <c r="E26" s="211">
        <v>13</v>
      </c>
      <c r="F26" s="197">
        <v>379</v>
      </c>
      <c r="G26" s="212">
        <v>17</v>
      </c>
      <c r="H26" s="195">
        <v>381</v>
      </c>
      <c r="I26" s="211">
        <v>20</v>
      </c>
      <c r="J26" s="197"/>
      <c r="K26" s="212"/>
      <c r="L26" s="195"/>
      <c r="M26" s="211"/>
      <c r="N26" s="197">
        <f t="shared" si="3"/>
        <v>1128</v>
      </c>
      <c r="O26" s="196">
        <f t="shared" si="4"/>
        <v>376</v>
      </c>
      <c r="P26" s="213">
        <f t="shared" si="5"/>
        <v>50</v>
      </c>
    </row>
    <row r="27" spans="1:16" ht="14.25">
      <c r="A27">
        <v>9</v>
      </c>
      <c r="B27" s="192" t="s">
        <v>210</v>
      </c>
      <c r="C27" s="210" t="s">
        <v>57</v>
      </c>
      <c r="D27" s="195">
        <v>371</v>
      </c>
      <c r="E27" s="211">
        <v>16</v>
      </c>
      <c r="F27" s="197">
        <v>367</v>
      </c>
      <c r="G27" s="212">
        <v>10</v>
      </c>
      <c r="H27" s="195">
        <v>376</v>
      </c>
      <c r="I27" s="211">
        <v>17</v>
      </c>
      <c r="J27" s="197"/>
      <c r="K27" s="212"/>
      <c r="L27" s="195"/>
      <c r="M27" s="211"/>
      <c r="N27" s="197">
        <f t="shared" si="3"/>
        <v>1114</v>
      </c>
      <c r="O27" s="196">
        <f t="shared" si="4"/>
        <v>371.3333333333333</v>
      </c>
      <c r="P27" s="213">
        <f t="shared" si="5"/>
        <v>43</v>
      </c>
    </row>
    <row r="28" spans="1:16" ht="14.25">
      <c r="A28">
        <v>10</v>
      </c>
      <c r="B28" s="192" t="s">
        <v>230</v>
      </c>
      <c r="C28" s="210" t="s">
        <v>73</v>
      </c>
      <c r="D28" s="195"/>
      <c r="E28" s="211"/>
      <c r="F28" s="197">
        <v>382</v>
      </c>
      <c r="G28" s="212">
        <v>21</v>
      </c>
      <c r="H28" s="195">
        <v>381</v>
      </c>
      <c r="I28" s="211">
        <v>21</v>
      </c>
      <c r="J28" s="197"/>
      <c r="K28" s="212"/>
      <c r="L28" s="195"/>
      <c r="M28" s="211"/>
      <c r="N28" s="197">
        <f t="shared" si="3"/>
        <v>763</v>
      </c>
      <c r="O28" s="196">
        <f t="shared" si="4"/>
        <v>381.5</v>
      </c>
      <c r="P28" s="213">
        <f t="shared" si="5"/>
        <v>42</v>
      </c>
    </row>
    <row r="29" spans="1:16" ht="14.25">
      <c r="A29">
        <v>11</v>
      </c>
      <c r="B29" s="192" t="s">
        <v>232</v>
      </c>
      <c r="C29" s="210" t="s">
        <v>82</v>
      </c>
      <c r="D29" s="195">
        <v>367</v>
      </c>
      <c r="E29" s="211">
        <v>12</v>
      </c>
      <c r="F29" s="197">
        <v>371</v>
      </c>
      <c r="G29" s="212">
        <v>13</v>
      </c>
      <c r="H29" s="195">
        <v>372</v>
      </c>
      <c r="I29" s="211">
        <v>13</v>
      </c>
      <c r="J29" s="197"/>
      <c r="K29" s="212"/>
      <c r="L29" s="195"/>
      <c r="M29" s="211"/>
      <c r="N29" s="197">
        <f t="shared" si="3"/>
        <v>1110</v>
      </c>
      <c r="O29" s="196">
        <f t="shared" si="4"/>
        <v>370</v>
      </c>
      <c r="P29" s="213">
        <f t="shared" si="5"/>
        <v>38</v>
      </c>
    </row>
    <row r="30" spans="1:16" ht="14.25">
      <c r="A30">
        <v>12</v>
      </c>
      <c r="B30" s="216" t="s">
        <v>212</v>
      </c>
      <c r="C30" s="217" t="s">
        <v>271</v>
      </c>
      <c r="D30" s="202">
        <v>357</v>
      </c>
      <c r="E30" s="218">
        <v>7</v>
      </c>
      <c r="F30" s="204">
        <v>371</v>
      </c>
      <c r="G30" s="219">
        <v>15</v>
      </c>
      <c r="H30" s="202">
        <v>376</v>
      </c>
      <c r="I30" s="218">
        <v>16</v>
      </c>
      <c r="J30" s="204"/>
      <c r="K30" s="219"/>
      <c r="L30" s="202"/>
      <c r="M30" s="218"/>
      <c r="N30" s="204">
        <f t="shared" si="3"/>
        <v>1104</v>
      </c>
      <c r="O30" s="196">
        <f t="shared" si="4"/>
        <v>368</v>
      </c>
      <c r="P30" s="220">
        <f t="shared" si="5"/>
        <v>38</v>
      </c>
    </row>
    <row r="31" spans="1:16" ht="14.25">
      <c r="A31">
        <v>13</v>
      </c>
      <c r="B31" s="192" t="s">
        <v>223</v>
      </c>
      <c r="C31" s="210" t="s">
        <v>80</v>
      </c>
      <c r="D31" s="195">
        <v>372</v>
      </c>
      <c r="E31" s="211">
        <v>17</v>
      </c>
      <c r="F31" s="197">
        <v>370</v>
      </c>
      <c r="G31" s="212">
        <v>12</v>
      </c>
      <c r="H31" s="195">
        <v>369</v>
      </c>
      <c r="I31" s="211">
        <v>7</v>
      </c>
      <c r="J31" s="197"/>
      <c r="K31" s="212"/>
      <c r="L31" s="195"/>
      <c r="M31" s="211"/>
      <c r="N31" s="197">
        <f t="shared" si="3"/>
        <v>1111</v>
      </c>
      <c r="O31" s="196">
        <f t="shared" si="4"/>
        <v>370.3333333333333</v>
      </c>
      <c r="P31" s="213">
        <f t="shared" si="5"/>
        <v>36</v>
      </c>
    </row>
    <row r="32" spans="1:16" ht="14.25">
      <c r="A32">
        <v>14</v>
      </c>
      <c r="B32" s="192" t="s">
        <v>209</v>
      </c>
      <c r="C32" s="210" t="s">
        <v>57</v>
      </c>
      <c r="D32" s="195">
        <v>363</v>
      </c>
      <c r="E32" s="211">
        <v>9</v>
      </c>
      <c r="F32" s="197">
        <v>371</v>
      </c>
      <c r="G32" s="212">
        <v>14</v>
      </c>
      <c r="H32" s="195">
        <v>372</v>
      </c>
      <c r="I32" s="211">
        <v>10</v>
      </c>
      <c r="J32" s="197"/>
      <c r="K32" s="212"/>
      <c r="L32" s="195"/>
      <c r="M32" s="211"/>
      <c r="N32" s="197">
        <f t="shared" si="3"/>
        <v>1106</v>
      </c>
      <c r="O32" s="196">
        <f t="shared" si="4"/>
        <v>368.6666666666667</v>
      </c>
      <c r="P32" s="213">
        <f t="shared" si="5"/>
        <v>33</v>
      </c>
    </row>
    <row r="33" spans="1:16" ht="14.25">
      <c r="A33">
        <v>15</v>
      </c>
      <c r="B33" s="192" t="s">
        <v>222</v>
      </c>
      <c r="C33" s="210" t="s">
        <v>80</v>
      </c>
      <c r="D33" s="195">
        <v>362</v>
      </c>
      <c r="E33" s="211">
        <v>8</v>
      </c>
      <c r="F33" s="197">
        <v>365</v>
      </c>
      <c r="G33" s="212">
        <v>9</v>
      </c>
      <c r="H33" s="195">
        <v>374</v>
      </c>
      <c r="I33" s="211">
        <v>14</v>
      </c>
      <c r="J33" s="197"/>
      <c r="K33" s="212"/>
      <c r="L33" s="195"/>
      <c r="M33" s="211"/>
      <c r="N33" s="197">
        <f t="shared" si="3"/>
        <v>1101</v>
      </c>
      <c r="O33" s="196">
        <f t="shared" si="4"/>
        <v>367</v>
      </c>
      <c r="P33" s="213">
        <f t="shared" si="5"/>
        <v>31</v>
      </c>
    </row>
    <row r="34" spans="1:16" ht="14.25">
      <c r="A34">
        <v>16</v>
      </c>
      <c r="B34" s="192" t="s">
        <v>213</v>
      </c>
      <c r="C34" s="210" t="s">
        <v>70</v>
      </c>
      <c r="D34" s="195"/>
      <c r="E34" s="211"/>
      <c r="F34" s="197">
        <v>369</v>
      </c>
      <c r="G34" s="212">
        <v>11</v>
      </c>
      <c r="H34" s="195">
        <v>378</v>
      </c>
      <c r="I34" s="211">
        <v>18</v>
      </c>
      <c r="J34" s="197"/>
      <c r="K34" s="212"/>
      <c r="L34" s="195"/>
      <c r="M34" s="211"/>
      <c r="N34" s="197">
        <f t="shared" si="3"/>
        <v>747</v>
      </c>
      <c r="O34" s="196">
        <f t="shared" si="4"/>
        <v>373.5</v>
      </c>
      <c r="P34" s="213">
        <f t="shared" si="5"/>
        <v>29</v>
      </c>
    </row>
    <row r="35" spans="1:16" ht="14.25">
      <c r="A35">
        <v>17</v>
      </c>
      <c r="B35" s="192" t="s">
        <v>228</v>
      </c>
      <c r="C35" s="210" t="s">
        <v>56</v>
      </c>
      <c r="D35" s="195"/>
      <c r="E35" s="211"/>
      <c r="F35" s="197">
        <v>379</v>
      </c>
      <c r="G35" s="212">
        <v>16</v>
      </c>
      <c r="H35" s="195">
        <v>372</v>
      </c>
      <c r="I35" s="211">
        <v>11</v>
      </c>
      <c r="J35" s="197"/>
      <c r="K35" s="212"/>
      <c r="L35" s="195"/>
      <c r="M35" s="211"/>
      <c r="N35" s="197">
        <f t="shared" si="3"/>
        <v>751</v>
      </c>
      <c r="O35" s="196">
        <f t="shared" si="4"/>
        <v>375.5</v>
      </c>
      <c r="P35" s="213">
        <f t="shared" si="5"/>
        <v>27</v>
      </c>
    </row>
    <row r="36" spans="1:16" ht="14.25">
      <c r="A36">
        <v>18</v>
      </c>
      <c r="B36" s="192" t="s">
        <v>227</v>
      </c>
      <c r="C36" s="210" t="s">
        <v>43</v>
      </c>
      <c r="D36" s="195">
        <v>370</v>
      </c>
      <c r="E36" s="211">
        <v>15</v>
      </c>
      <c r="F36" s="197">
        <v>356</v>
      </c>
      <c r="G36" s="212">
        <v>6</v>
      </c>
      <c r="H36" s="195">
        <v>364</v>
      </c>
      <c r="I36" s="211">
        <v>4</v>
      </c>
      <c r="J36" s="197"/>
      <c r="K36" s="212"/>
      <c r="L36" s="195"/>
      <c r="M36" s="211"/>
      <c r="N36" s="197">
        <f t="shared" si="3"/>
        <v>1090</v>
      </c>
      <c r="O36" s="196">
        <f t="shared" si="4"/>
        <v>363.3333333333333</v>
      </c>
      <c r="P36" s="213">
        <f t="shared" si="5"/>
        <v>25</v>
      </c>
    </row>
    <row r="37" spans="1:16" ht="14.25">
      <c r="A37">
        <v>19</v>
      </c>
      <c r="B37" s="214" t="s">
        <v>330</v>
      </c>
      <c r="C37" s="215" t="s">
        <v>49</v>
      </c>
      <c r="D37" s="195">
        <v>373</v>
      </c>
      <c r="E37" s="211">
        <v>18</v>
      </c>
      <c r="F37" s="197"/>
      <c r="G37" s="212"/>
      <c r="H37" s="195">
        <v>366</v>
      </c>
      <c r="I37" s="211">
        <v>6</v>
      </c>
      <c r="J37" s="197"/>
      <c r="K37" s="212"/>
      <c r="L37" s="195"/>
      <c r="M37" s="211"/>
      <c r="N37" s="197">
        <f t="shared" si="3"/>
        <v>739</v>
      </c>
      <c r="O37" s="196">
        <f t="shared" si="4"/>
        <v>369.5</v>
      </c>
      <c r="P37" s="213">
        <f t="shared" si="5"/>
        <v>24</v>
      </c>
    </row>
    <row r="38" spans="1:16" ht="14.25">
      <c r="A38">
        <v>20</v>
      </c>
      <c r="B38" s="192" t="s">
        <v>219</v>
      </c>
      <c r="C38" s="210" t="s">
        <v>63</v>
      </c>
      <c r="D38" s="195">
        <v>363</v>
      </c>
      <c r="E38" s="211">
        <v>10</v>
      </c>
      <c r="F38" s="197">
        <v>362</v>
      </c>
      <c r="G38" s="212">
        <v>8</v>
      </c>
      <c r="H38" s="195">
        <v>364</v>
      </c>
      <c r="I38" s="211">
        <v>3</v>
      </c>
      <c r="J38" s="197"/>
      <c r="K38" s="212"/>
      <c r="L38" s="195"/>
      <c r="M38" s="211"/>
      <c r="N38" s="197">
        <f t="shared" si="3"/>
        <v>1089</v>
      </c>
      <c r="O38" s="196">
        <f t="shared" si="4"/>
        <v>363</v>
      </c>
      <c r="P38" s="213">
        <f t="shared" si="5"/>
        <v>21</v>
      </c>
    </row>
    <row r="39" spans="1:16" ht="14.25">
      <c r="A39">
        <v>21</v>
      </c>
      <c r="B39" s="192" t="s">
        <v>211</v>
      </c>
      <c r="C39" s="210" t="s">
        <v>57</v>
      </c>
      <c r="D39" s="195">
        <v>354</v>
      </c>
      <c r="E39" s="211">
        <v>6</v>
      </c>
      <c r="F39" s="197">
        <v>351</v>
      </c>
      <c r="G39" s="212">
        <v>4</v>
      </c>
      <c r="H39" s="195">
        <v>365</v>
      </c>
      <c r="I39" s="211">
        <v>5</v>
      </c>
      <c r="J39" s="197"/>
      <c r="K39" s="212"/>
      <c r="L39" s="195"/>
      <c r="M39" s="211"/>
      <c r="N39" s="197">
        <f t="shared" si="3"/>
        <v>1070</v>
      </c>
      <c r="O39" s="196">
        <f t="shared" si="4"/>
        <v>356.6666666666667</v>
      </c>
      <c r="P39" s="213">
        <f t="shared" si="5"/>
        <v>15</v>
      </c>
    </row>
    <row r="40" spans="1:16" ht="14.25">
      <c r="A40">
        <v>22</v>
      </c>
      <c r="B40" s="192" t="s">
        <v>284</v>
      </c>
      <c r="C40" s="210" t="s">
        <v>73</v>
      </c>
      <c r="D40" s="195"/>
      <c r="E40" s="211"/>
      <c r="F40" s="197">
        <v>357</v>
      </c>
      <c r="G40" s="212">
        <v>7</v>
      </c>
      <c r="H40" s="195">
        <v>369</v>
      </c>
      <c r="I40" s="211">
        <v>8</v>
      </c>
      <c r="J40" s="197"/>
      <c r="K40" s="212"/>
      <c r="L40" s="195"/>
      <c r="M40" s="211"/>
      <c r="N40" s="197">
        <f t="shared" si="3"/>
        <v>726</v>
      </c>
      <c r="O40" s="196">
        <f t="shared" si="4"/>
        <v>363</v>
      </c>
      <c r="P40" s="213">
        <f t="shared" si="5"/>
        <v>15</v>
      </c>
    </row>
    <row r="41" spans="1:16" ht="14.25">
      <c r="A41">
        <v>23</v>
      </c>
      <c r="B41" s="192" t="s">
        <v>331</v>
      </c>
      <c r="C41" s="210" t="s">
        <v>63</v>
      </c>
      <c r="D41" s="195">
        <v>368</v>
      </c>
      <c r="E41" s="211">
        <v>14</v>
      </c>
      <c r="F41" s="197"/>
      <c r="G41" s="212"/>
      <c r="H41" s="195"/>
      <c r="I41" s="211"/>
      <c r="J41" s="197"/>
      <c r="K41" s="212"/>
      <c r="L41" s="195"/>
      <c r="M41" s="211"/>
      <c r="N41" s="197">
        <f t="shared" si="3"/>
        <v>368</v>
      </c>
      <c r="O41" s="196">
        <f t="shared" si="4"/>
        <v>368</v>
      </c>
      <c r="P41" s="213">
        <f t="shared" si="5"/>
        <v>14</v>
      </c>
    </row>
    <row r="42" spans="1:16" ht="14.25">
      <c r="A42">
        <v>24</v>
      </c>
      <c r="B42" s="216" t="s">
        <v>332</v>
      </c>
      <c r="C42" s="217" t="s">
        <v>42</v>
      </c>
      <c r="D42" s="202">
        <v>366</v>
      </c>
      <c r="E42" s="218">
        <v>11</v>
      </c>
      <c r="F42" s="204"/>
      <c r="G42" s="219"/>
      <c r="H42" s="202"/>
      <c r="I42" s="218"/>
      <c r="J42" s="204"/>
      <c r="K42" s="219"/>
      <c r="L42" s="202"/>
      <c r="M42" s="218"/>
      <c r="N42" s="204">
        <f t="shared" si="3"/>
        <v>366</v>
      </c>
      <c r="O42" s="196">
        <f t="shared" si="4"/>
        <v>366</v>
      </c>
      <c r="P42" s="220">
        <f t="shared" si="5"/>
        <v>11</v>
      </c>
    </row>
    <row r="43" spans="1:16" ht="14.25">
      <c r="A43">
        <v>25</v>
      </c>
      <c r="B43" s="192" t="s">
        <v>356</v>
      </c>
      <c r="C43" s="210" t="s">
        <v>56</v>
      </c>
      <c r="D43" s="195"/>
      <c r="E43" s="211"/>
      <c r="F43" s="197"/>
      <c r="G43" s="212"/>
      <c r="H43" s="195">
        <v>371</v>
      </c>
      <c r="I43" s="211">
        <v>9</v>
      </c>
      <c r="J43" s="197"/>
      <c r="K43" s="212"/>
      <c r="L43" s="195"/>
      <c r="M43" s="211"/>
      <c r="N43" s="197">
        <f t="shared" si="3"/>
        <v>371</v>
      </c>
      <c r="O43" s="196">
        <f t="shared" si="4"/>
        <v>371</v>
      </c>
      <c r="P43" s="213">
        <f t="shared" si="5"/>
        <v>9</v>
      </c>
    </row>
    <row r="44" spans="1:16" ht="14.25">
      <c r="A44">
        <v>26</v>
      </c>
      <c r="B44" s="192" t="s">
        <v>220</v>
      </c>
      <c r="C44" s="210" t="s">
        <v>19</v>
      </c>
      <c r="D44" s="195">
        <v>346</v>
      </c>
      <c r="E44" s="211">
        <v>5</v>
      </c>
      <c r="F44" s="197">
        <v>341</v>
      </c>
      <c r="G44" s="212">
        <v>3</v>
      </c>
      <c r="H44" s="195"/>
      <c r="I44" s="211"/>
      <c r="J44" s="197"/>
      <c r="K44" s="212"/>
      <c r="L44" s="195"/>
      <c r="M44" s="211"/>
      <c r="N44" s="197">
        <f t="shared" si="3"/>
        <v>687</v>
      </c>
      <c r="O44" s="196">
        <f t="shared" si="4"/>
        <v>343.5</v>
      </c>
      <c r="P44" s="213">
        <f t="shared" si="5"/>
        <v>8</v>
      </c>
    </row>
    <row r="45" spans="1:16" ht="14.25">
      <c r="A45">
        <v>27</v>
      </c>
      <c r="B45" s="192" t="s">
        <v>216</v>
      </c>
      <c r="C45" s="210" t="s">
        <v>47</v>
      </c>
      <c r="D45" s="195">
        <v>333</v>
      </c>
      <c r="E45" s="211">
        <v>4</v>
      </c>
      <c r="F45" s="197">
        <v>334</v>
      </c>
      <c r="G45" s="212">
        <v>1</v>
      </c>
      <c r="H45" s="195"/>
      <c r="I45" s="211"/>
      <c r="J45" s="197"/>
      <c r="K45" s="212"/>
      <c r="L45" s="195"/>
      <c r="M45" s="211"/>
      <c r="N45" s="197">
        <f t="shared" si="3"/>
        <v>667</v>
      </c>
      <c r="O45" s="196">
        <f t="shared" si="4"/>
        <v>333.5</v>
      </c>
      <c r="P45" s="213">
        <f t="shared" si="5"/>
        <v>5</v>
      </c>
    </row>
    <row r="46" spans="1:16" ht="14.25">
      <c r="A46">
        <v>28</v>
      </c>
      <c r="B46" s="192" t="s">
        <v>181</v>
      </c>
      <c r="C46" s="210" t="s">
        <v>70</v>
      </c>
      <c r="D46" s="195"/>
      <c r="E46" s="211"/>
      <c r="F46" s="197">
        <v>356</v>
      </c>
      <c r="G46" s="212">
        <v>5</v>
      </c>
      <c r="H46" s="195"/>
      <c r="I46" s="211"/>
      <c r="J46" s="197"/>
      <c r="K46" s="212"/>
      <c r="L46" s="195"/>
      <c r="M46" s="211"/>
      <c r="N46" s="197">
        <f t="shared" si="3"/>
        <v>356</v>
      </c>
      <c r="O46" s="196">
        <f t="shared" si="4"/>
        <v>356</v>
      </c>
      <c r="P46" s="213">
        <f t="shared" si="5"/>
        <v>5</v>
      </c>
    </row>
    <row r="47" spans="1:16" ht="14.25">
      <c r="A47">
        <v>29</v>
      </c>
      <c r="B47" s="192" t="s">
        <v>221</v>
      </c>
      <c r="C47" s="210" t="s">
        <v>19</v>
      </c>
      <c r="D47" s="195">
        <v>329</v>
      </c>
      <c r="E47" s="211">
        <v>3</v>
      </c>
      <c r="F47" s="197"/>
      <c r="G47" s="212"/>
      <c r="H47" s="195"/>
      <c r="I47" s="211"/>
      <c r="J47" s="197"/>
      <c r="K47" s="212"/>
      <c r="L47" s="195"/>
      <c r="M47" s="211"/>
      <c r="N47" s="197">
        <f t="shared" si="3"/>
        <v>329</v>
      </c>
      <c r="O47" s="196">
        <f t="shared" si="4"/>
        <v>329</v>
      </c>
      <c r="P47" s="213">
        <f t="shared" si="5"/>
        <v>3</v>
      </c>
    </row>
    <row r="48" spans="1:16" ht="14.25">
      <c r="A48">
        <v>30</v>
      </c>
      <c r="B48" s="214" t="s">
        <v>359</v>
      </c>
      <c r="C48" s="215" t="s">
        <v>58</v>
      </c>
      <c r="D48" s="195"/>
      <c r="E48" s="211"/>
      <c r="F48" s="197"/>
      <c r="G48" s="212"/>
      <c r="H48" s="195">
        <v>361</v>
      </c>
      <c r="I48" s="211">
        <v>2</v>
      </c>
      <c r="J48" s="197"/>
      <c r="K48" s="212"/>
      <c r="L48" s="195"/>
      <c r="M48" s="211"/>
      <c r="N48" s="197">
        <f t="shared" si="3"/>
        <v>361</v>
      </c>
      <c r="O48" s="196">
        <f t="shared" si="4"/>
        <v>361</v>
      </c>
      <c r="P48" s="213">
        <f t="shared" si="5"/>
        <v>2</v>
      </c>
    </row>
    <row r="49" spans="1:16" ht="14.25">
      <c r="A49">
        <v>31</v>
      </c>
      <c r="B49" s="192" t="s">
        <v>233</v>
      </c>
      <c r="C49" s="210" t="s">
        <v>82</v>
      </c>
      <c r="D49" s="195"/>
      <c r="E49" s="211"/>
      <c r="F49" s="197">
        <v>340</v>
      </c>
      <c r="G49" s="212">
        <v>2</v>
      </c>
      <c r="H49" s="195"/>
      <c r="I49" s="211"/>
      <c r="J49" s="197"/>
      <c r="K49" s="212"/>
      <c r="L49" s="195"/>
      <c r="M49" s="211"/>
      <c r="N49" s="197">
        <f t="shared" si="3"/>
        <v>340</v>
      </c>
      <c r="O49" s="196">
        <f t="shared" si="4"/>
        <v>340</v>
      </c>
      <c r="P49" s="213">
        <f t="shared" si="5"/>
        <v>2</v>
      </c>
    </row>
    <row r="50" spans="1:16" ht="14.25">
      <c r="A50">
        <v>32</v>
      </c>
      <c r="B50" s="192" t="s">
        <v>333</v>
      </c>
      <c r="C50" s="210" t="s">
        <v>82</v>
      </c>
      <c r="D50" s="195">
        <v>317</v>
      </c>
      <c r="E50" s="211">
        <v>2</v>
      </c>
      <c r="F50" s="197"/>
      <c r="G50" s="212"/>
      <c r="H50" s="195"/>
      <c r="I50" s="211"/>
      <c r="J50" s="197"/>
      <c r="K50" s="212"/>
      <c r="L50" s="195"/>
      <c r="M50" s="211"/>
      <c r="N50" s="197">
        <f t="shared" si="3"/>
        <v>317</v>
      </c>
      <c r="O50" s="196">
        <f t="shared" si="4"/>
        <v>317</v>
      </c>
      <c r="P50" s="213">
        <f t="shared" si="5"/>
        <v>2</v>
      </c>
    </row>
    <row r="51" spans="1:16" ht="14.25">
      <c r="A51">
        <v>33</v>
      </c>
      <c r="B51" s="192" t="s">
        <v>372</v>
      </c>
      <c r="C51" s="210" t="s">
        <v>72</v>
      </c>
      <c r="D51" s="195"/>
      <c r="E51" s="211"/>
      <c r="F51" s="197"/>
      <c r="G51" s="212"/>
      <c r="H51" s="195">
        <v>358</v>
      </c>
      <c r="I51" s="211">
        <v>1</v>
      </c>
      <c r="J51" s="197"/>
      <c r="K51" s="212"/>
      <c r="L51" s="195"/>
      <c r="M51" s="211"/>
      <c r="N51" s="197">
        <f t="shared" si="3"/>
        <v>358</v>
      </c>
      <c r="O51" s="196">
        <f t="shared" si="4"/>
        <v>358</v>
      </c>
      <c r="P51" s="213">
        <f t="shared" si="5"/>
        <v>1</v>
      </c>
    </row>
    <row r="52" spans="1:16" ht="14.25">
      <c r="A52">
        <v>34</v>
      </c>
      <c r="B52" s="192" t="s">
        <v>334</v>
      </c>
      <c r="C52" s="210"/>
      <c r="D52" s="195">
        <v>306</v>
      </c>
      <c r="E52" s="211">
        <v>1</v>
      </c>
      <c r="F52" s="197"/>
      <c r="G52" s="212"/>
      <c r="H52" s="195"/>
      <c r="I52" s="211"/>
      <c r="J52" s="197"/>
      <c r="K52" s="212"/>
      <c r="L52" s="195"/>
      <c r="M52" s="211"/>
      <c r="N52" s="197">
        <f t="shared" si="3"/>
        <v>306</v>
      </c>
      <c r="O52" s="196">
        <f t="shared" si="4"/>
        <v>306</v>
      </c>
      <c r="P52" s="213">
        <f t="shared" si="5"/>
        <v>1</v>
      </c>
    </row>
    <row r="55" spans="2:16" ht="24.75">
      <c r="B55" s="244" t="s">
        <v>314</v>
      </c>
      <c r="C55" s="244"/>
      <c r="D55" s="245"/>
      <c r="E55" s="245"/>
      <c r="F55" s="245"/>
      <c r="G55" s="245"/>
      <c r="H55" s="245"/>
      <c r="I55" s="246"/>
      <c r="J55" s="246"/>
      <c r="K55" s="246"/>
      <c r="L55" s="246"/>
      <c r="M55" s="246"/>
      <c r="N55" s="246"/>
      <c r="O55" s="246"/>
      <c r="P55" s="246"/>
    </row>
    <row r="56" spans="2:8" ht="24.75">
      <c r="B56" s="186"/>
      <c r="C56" s="186"/>
      <c r="D56" s="120"/>
      <c r="E56" s="120"/>
      <c r="F56" s="120"/>
      <c r="G56" s="120"/>
      <c r="H56" s="120"/>
    </row>
    <row r="57" ht="13.5" thickBot="1"/>
    <row r="58" spans="2:16" ht="14.25">
      <c r="B58" s="187" t="s">
        <v>95</v>
      </c>
      <c r="C58" s="206" t="s">
        <v>0</v>
      </c>
      <c r="D58" s="2" t="s">
        <v>293</v>
      </c>
      <c r="E58" s="207" t="s">
        <v>294</v>
      </c>
      <c r="F58" s="190" t="s">
        <v>295</v>
      </c>
      <c r="G58" s="208" t="s">
        <v>296</v>
      </c>
      <c r="H58" s="2" t="s">
        <v>297</v>
      </c>
      <c r="I58" s="207" t="s">
        <v>298</v>
      </c>
      <c r="J58" s="190" t="s">
        <v>299</v>
      </c>
      <c r="K58" s="208" t="s">
        <v>300</v>
      </c>
      <c r="L58" s="2" t="s">
        <v>301</v>
      </c>
      <c r="M58" s="207" t="s">
        <v>302</v>
      </c>
      <c r="N58" s="190" t="s">
        <v>3</v>
      </c>
      <c r="O58" s="208" t="s">
        <v>303</v>
      </c>
      <c r="P58" s="209" t="s">
        <v>304</v>
      </c>
    </row>
    <row r="59" spans="1:16" ht="14.25">
      <c r="A59">
        <v>1</v>
      </c>
      <c r="B59" s="192" t="s">
        <v>238</v>
      </c>
      <c r="C59" s="210" t="s">
        <v>72</v>
      </c>
      <c r="D59" s="195">
        <v>394</v>
      </c>
      <c r="E59" s="211">
        <v>30</v>
      </c>
      <c r="F59" s="197">
        <v>392</v>
      </c>
      <c r="G59" s="212">
        <v>26</v>
      </c>
      <c r="H59" s="195">
        <v>398</v>
      </c>
      <c r="I59" s="211">
        <v>30</v>
      </c>
      <c r="J59" s="197"/>
      <c r="K59" s="212"/>
      <c r="L59" s="195"/>
      <c r="M59" s="211"/>
      <c r="N59" s="197">
        <f aca="true" t="shared" si="6" ref="N59:N72">SUM(D59+F59+H59+J59+L59)</f>
        <v>1184</v>
      </c>
      <c r="O59" s="196">
        <f aca="true" t="shared" si="7" ref="O59:O72">IF(N59&gt;0,AVERAGE(D59,F59,H59,J59,L59),0)</f>
        <v>394.6666666666667</v>
      </c>
      <c r="P59" s="213">
        <f aca="true" t="shared" si="8" ref="P59:P72">SUM(E59+G59+I59+K59+M59)</f>
        <v>86</v>
      </c>
    </row>
    <row r="60" spans="1:16" ht="14.25">
      <c r="A60">
        <v>2</v>
      </c>
      <c r="B60" s="192" t="s">
        <v>234</v>
      </c>
      <c r="C60" s="210" t="s">
        <v>71</v>
      </c>
      <c r="D60" s="195">
        <v>392</v>
      </c>
      <c r="E60" s="211">
        <v>26</v>
      </c>
      <c r="F60" s="197">
        <v>390</v>
      </c>
      <c r="G60" s="212">
        <v>24</v>
      </c>
      <c r="H60" s="195">
        <v>388</v>
      </c>
      <c r="I60" s="211">
        <v>26</v>
      </c>
      <c r="J60" s="197"/>
      <c r="K60" s="212"/>
      <c r="L60" s="195"/>
      <c r="M60" s="211"/>
      <c r="N60" s="197">
        <f t="shared" si="6"/>
        <v>1170</v>
      </c>
      <c r="O60" s="196">
        <f t="shared" si="7"/>
        <v>390</v>
      </c>
      <c r="P60" s="213">
        <f t="shared" si="8"/>
        <v>76</v>
      </c>
    </row>
    <row r="61" spans="1:16" ht="14.25">
      <c r="A61">
        <v>3</v>
      </c>
      <c r="B61" s="214" t="s">
        <v>235</v>
      </c>
      <c r="C61" s="215" t="s">
        <v>79</v>
      </c>
      <c r="D61" s="195">
        <v>368</v>
      </c>
      <c r="E61" s="211">
        <v>18</v>
      </c>
      <c r="F61" s="197">
        <v>379</v>
      </c>
      <c r="G61" s="212">
        <v>22</v>
      </c>
      <c r="H61" s="195">
        <v>382</v>
      </c>
      <c r="I61" s="211">
        <v>24</v>
      </c>
      <c r="J61" s="197"/>
      <c r="K61" s="212"/>
      <c r="L61" s="195"/>
      <c r="M61" s="211"/>
      <c r="N61" s="197">
        <f t="shared" si="6"/>
        <v>1129</v>
      </c>
      <c r="O61" s="196">
        <f t="shared" si="7"/>
        <v>376.3333333333333</v>
      </c>
      <c r="P61" s="213">
        <f t="shared" si="8"/>
        <v>64</v>
      </c>
    </row>
    <row r="62" spans="1:16" ht="14.25">
      <c r="A62">
        <v>4</v>
      </c>
      <c r="B62" s="192" t="s">
        <v>242</v>
      </c>
      <c r="C62" s="210" t="s">
        <v>42</v>
      </c>
      <c r="D62" s="195">
        <v>384</v>
      </c>
      <c r="E62" s="211">
        <v>22</v>
      </c>
      <c r="F62" s="197">
        <v>371</v>
      </c>
      <c r="G62" s="212">
        <v>19</v>
      </c>
      <c r="H62" s="195">
        <v>380</v>
      </c>
      <c r="I62" s="211">
        <v>22</v>
      </c>
      <c r="J62" s="197"/>
      <c r="K62" s="212"/>
      <c r="L62" s="195"/>
      <c r="M62" s="211"/>
      <c r="N62" s="197">
        <f t="shared" si="6"/>
        <v>1135</v>
      </c>
      <c r="O62" s="196">
        <f t="shared" si="7"/>
        <v>378.3333333333333</v>
      </c>
      <c r="P62" s="213">
        <f t="shared" si="8"/>
        <v>63</v>
      </c>
    </row>
    <row r="63" spans="1:16" ht="14.25">
      <c r="A63">
        <v>5</v>
      </c>
      <c r="B63" s="192" t="s">
        <v>240</v>
      </c>
      <c r="C63" s="210" t="s">
        <v>19</v>
      </c>
      <c r="D63" s="195">
        <v>375</v>
      </c>
      <c r="E63" s="211">
        <v>21</v>
      </c>
      <c r="F63" s="197">
        <v>376</v>
      </c>
      <c r="G63" s="212">
        <v>21</v>
      </c>
      <c r="H63" s="195">
        <v>368</v>
      </c>
      <c r="I63" s="211">
        <v>18</v>
      </c>
      <c r="J63" s="197"/>
      <c r="K63" s="212"/>
      <c r="L63" s="195"/>
      <c r="M63" s="211"/>
      <c r="N63" s="197">
        <f t="shared" si="6"/>
        <v>1119</v>
      </c>
      <c r="O63" s="196">
        <f t="shared" si="7"/>
        <v>373</v>
      </c>
      <c r="P63" s="213">
        <f t="shared" si="8"/>
        <v>60</v>
      </c>
    </row>
    <row r="64" spans="1:16" ht="14.25">
      <c r="A64">
        <v>6</v>
      </c>
      <c r="B64" s="192" t="s">
        <v>244</v>
      </c>
      <c r="C64" s="210" t="s">
        <v>94</v>
      </c>
      <c r="D64" s="195">
        <v>386</v>
      </c>
      <c r="E64" s="211">
        <v>24</v>
      </c>
      <c r="F64" s="197">
        <v>393</v>
      </c>
      <c r="G64" s="212">
        <v>30</v>
      </c>
      <c r="H64" s="195"/>
      <c r="I64" s="211"/>
      <c r="J64" s="197"/>
      <c r="K64" s="212"/>
      <c r="L64" s="195"/>
      <c r="M64" s="211"/>
      <c r="N64" s="197">
        <f t="shared" si="6"/>
        <v>779</v>
      </c>
      <c r="O64" s="196">
        <f t="shared" si="7"/>
        <v>389.5</v>
      </c>
      <c r="P64" s="213">
        <f t="shared" si="8"/>
        <v>54</v>
      </c>
    </row>
    <row r="65" spans="1:16" ht="14.25">
      <c r="A65">
        <v>7</v>
      </c>
      <c r="B65" s="192" t="s">
        <v>237</v>
      </c>
      <c r="C65" s="210" t="s">
        <v>39</v>
      </c>
      <c r="D65" s="195">
        <v>363</v>
      </c>
      <c r="E65" s="211">
        <v>15</v>
      </c>
      <c r="F65" s="197">
        <v>370</v>
      </c>
      <c r="G65" s="212">
        <v>18</v>
      </c>
      <c r="H65" s="195">
        <v>363</v>
      </c>
      <c r="I65" s="211">
        <v>17</v>
      </c>
      <c r="J65" s="197"/>
      <c r="K65" s="212"/>
      <c r="L65" s="195"/>
      <c r="M65" s="211"/>
      <c r="N65" s="197">
        <f t="shared" si="6"/>
        <v>1096</v>
      </c>
      <c r="O65" s="196">
        <f t="shared" si="7"/>
        <v>365.3333333333333</v>
      </c>
      <c r="P65" s="213">
        <f t="shared" si="8"/>
        <v>50</v>
      </c>
    </row>
    <row r="66" spans="1:16" ht="14.25">
      <c r="A66">
        <v>8</v>
      </c>
      <c r="B66" s="192" t="s">
        <v>239</v>
      </c>
      <c r="C66" s="210" t="s">
        <v>72</v>
      </c>
      <c r="D66" s="195">
        <v>365</v>
      </c>
      <c r="E66" s="211">
        <v>17</v>
      </c>
      <c r="F66" s="197">
        <v>366</v>
      </c>
      <c r="G66" s="212">
        <v>17</v>
      </c>
      <c r="H66" s="195">
        <v>359</v>
      </c>
      <c r="I66" s="211">
        <v>16</v>
      </c>
      <c r="J66" s="197"/>
      <c r="K66" s="212"/>
      <c r="L66" s="195"/>
      <c r="M66" s="211"/>
      <c r="N66" s="197">
        <f t="shared" si="6"/>
        <v>1090</v>
      </c>
      <c r="O66" s="196">
        <f t="shared" si="7"/>
        <v>363.3333333333333</v>
      </c>
      <c r="P66" s="213">
        <f t="shared" si="8"/>
        <v>50</v>
      </c>
    </row>
    <row r="67" spans="1:16" ht="14.25">
      <c r="A67">
        <v>9</v>
      </c>
      <c r="B67" s="192" t="s">
        <v>243</v>
      </c>
      <c r="C67" s="210" t="s">
        <v>49</v>
      </c>
      <c r="D67" s="195">
        <v>359</v>
      </c>
      <c r="E67" s="211">
        <v>14</v>
      </c>
      <c r="F67" s="197">
        <v>357</v>
      </c>
      <c r="G67" s="212">
        <v>16</v>
      </c>
      <c r="H67" s="195">
        <v>369</v>
      </c>
      <c r="I67" s="211">
        <v>19</v>
      </c>
      <c r="J67" s="197"/>
      <c r="K67" s="212"/>
      <c r="L67" s="195"/>
      <c r="M67" s="211"/>
      <c r="N67" s="197">
        <f t="shared" si="6"/>
        <v>1085</v>
      </c>
      <c r="O67" s="196">
        <f t="shared" si="7"/>
        <v>361.6666666666667</v>
      </c>
      <c r="P67" s="213">
        <f t="shared" si="8"/>
        <v>49</v>
      </c>
    </row>
    <row r="68" spans="1:16" ht="14.25">
      <c r="A68">
        <v>10</v>
      </c>
      <c r="B68" s="192" t="s">
        <v>236</v>
      </c>
      <c r="C68" s="210" t="s">
        <v>40</v>
      </c>
      <c r="D68" s="195">
        <v>364</v>
      </c>
      <c r="E68" s="211">
        <v>16</v>
      </c>
      <c r="F68" s="197">
        <v>356</v>
      </c>
      <c r="G68" s="212">
        <v>15</v>
      </c>
      <c r="H68" s="195">
        <v>341</v>
      </c>
      <c r="I68" s="211">
        <v>15</v>
      </c>
      <c r="J68" s="197"/>
      <c r="K68" s="212"/>
      <c r="L68" s="195"/>
      <c r="M68" s="211"/>
      <c r="N68" s="197">
        <f t="shared" si="6"/>
        <v>1061</v>
      </c>
      <c r="O68" s="196">
        <f t="shared" si="7"/>
        <v>353.6666666666667</v>
      </c>
      <c r="P68" s="213">
        <f t="shared" si="8"/>
        <v>46</v>
      </c>
    </row>
    <row r="69" spans="1:16" ht="14.25">
      <c r="A69">
        <v>11</v>
      </c>
      <c r="B69" s="192" t="s">
        <v>241</v>
      </c>
      <c r="C69" s="210" t="s">
        <v>69</v>
      </c>
      <c r="D69" s="195"/>
      <c r="E69" s="211"/>
      <c r="F69" s="197">
        <v>373</v>
      </c>
      <c r="G69" s="212">
        <v>20</v>
      </c>
      <c r="H69" s="195">
        <v>375</v>
      </c>
      <c r="I69" s="211">
        <v>21</v>
      </c>
      <c r="J69" s="197"/>
      <c r="K69" s="212"/>
      <c r="L69" s="195"/>
      <c r="M69" s="211"/>
      <c r="N69" s="197">
        <f t="shared" si="6"/>
        <v>748</v>
      </c>
      <c r="O69" s="196">
        <f t="shared" si="7"/>
        <v>374</v>
      </c>
      <c r="P69" s="213">
        <f t="shared" si="8"/>
        <v>41</v>
      </c>
    </row>
    <row r="70" spans="1:16" ht="14.25">
      <c r="A70">
        <v>12</v>
      </c>
      <c r="B70" s="216" t="s">
        <v>329</v>
      </c>
      <c r="C70" s="217" t="s">
        <v>61</v>
      </c>
      <c r="D70" s="202">
        <v>368</v>
      </c>
      <c r="E70" s="218">
        <v>19</v>
      </c>
      <c r="F70" s="204"/>
      <c r="G70" s="219"/>
      <c r="H70" s="202">
        <v>374</v>
      </c>
      <c r="I70" s="218">
        <v>20</v>
      </c>
      <c r="J70" s="204"/>
      <c r="K70" s="219"/>
      <c r="L70" s="202"/>
      <c r="M70" s="218"/>
      <c r="N70" s="204">
        <f t="shared" si="6"/>
        <v>742</v>
      </c>
      <c r="O70" s="196">
        <f t="shared" si="7"/>
        <v>371</v>
      </c>
      <c r="P70" s="220">
        <f t="shared" si="8"/>
        <v>39</v>
      </c>
    </row>
    <row r="71" spans="1:16" ht="14.25">
      <c r="A71">
        <v>13</v>
      </c>
      <c r="B71" s="192" t="s">
        <v>290</v>
      </c>
      <c r="C71" s="210" t="s">
        <v>49</v>
      </c>
      <c r="D71" s="195">
        <v>333</v>
      </c>
      <c r="E71" s="211">
        <v>13</v>
      </c>
      <c r="F71" s="197">
        <v>309</v>
      </c>
      <c r="G71" s="212">
        <v>14</v>
      </c>
      <c r="H71" s="195"/>
      <c r="I71" s="211"/>
      <c r="J71" s="197"/>
      <c r="K71" s="212"/>
      <c r="L71" s="195"/>
      <c r="M71" s="211"/>
      <c r="N71" s="197">
        <f t="shared" si="6"/>
        <v>642</v>
      </c>
      <c r="O71" s="196">
        <f t="shared" si="7"/>
        <v>321</v>
      </c>
      <c r="P71" s="213">
        <f t="shared" si="8"/>
        <v>27</v>
      </c>
    </row>
    <row r="72" spans="1:16" ht="14.25">
      <c r="A72">
        <v>14</v>
      </c>
      <c r="B72" s="192" t="s">
        <v>328</v>
      </c>
      <c r="C72" s="210" t="s">
        <v>72</v>
      </c>
      <c r="D72" s="195">
        <v>374</v>
      </c>
      <c r="E72" s="211">
        <v>20</v>
      </c>
      <c r="F72" s="197"/>
      <c r="G72" s="212"/>
      <c r="H72" s="195"/>
      <c r="I72" s="211"/>
      <c r="J72" s="197"/>
      <c r="K72" s="212"/>
      <c r="L72" s="195"/>
      <c r="M72" s="211"/>
      <c r="N72" s="197">
        <f t="shared" si="6"/>
        <v>374</v>
      </c>
      <c r="O72" s="196">
        <f t="shared" si="7"/>
        <v>374</v>
      </c>
      <c r="P72" s="213">
        <f t="shared" si="8"/>
        <v>20</v>
      </c>
    </row>
  </sheetData>
  <mergeCells count="3">
    <mergeCell ref="C1:P1"/>
    <mergeCell ref="B15:P15"/>
    <mergeCell ref="B55:P5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P41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</cols>
  <sheetData>
    <row r="1" spans="3:16" ht="37.5" customHeight="1">
      <c r="C1" s="244" t="s">
        <v>318</v>
      </c>
      <c r="D1" s="245"/>
      <c r="E1" s="245"/>
      <c r="F1" s="245"/>
      <c r="G1" s="245"/>
      <c r="H1" s="245"/>
      <c r="I1" s="246"/>
      <c r="J1" s="246"/>
      <c r="K1" s="246"/>
      <c r="L1" s="246"/>
      <c r="M1" s="246"/>
      <c r="N1" s="246"/>
      <c r="O1" s="246"/>
      <c r="P1" s="246"/>
    </row>
    <row r="2" spans="3:8" ht="24.75">
      <c r="C2" s="186"/>
      <c r="D2" s="120"/>
      <c r="E2" s="120"/>
      <c r="F2" s="120"/>
      <c r="G2" s="120"/>
      <c r="H2" s="120"/>
    </row>
    <row r="3" ht="13.5" thickBot="1"/>
    <row r="4" spans="3:16" ht="14.25">
      <c r="C4" s="187" t="s">
        <v>0</v>
      </c>
      <c r="D4" s="3" t="s">
        <v>293</v>
      </c>
      <c r="E4" s="188" t="s">
        <v>294</v>
      </c>
      <c r="F4" s="2" t="s">
        <v>295</v>
      </c>
      <c r="G4" s="189" t="s">
        <v>296</v>
      </c>
      <c r="H4" s="190" t="s">
        <v>297</v>
      </c>
      <c r="I4" s="188" t="s">
        <v>298</v>
      </c>
      <c r="J4" s="2" t="s">
        <v>299</v>
      </c>
      <c r="K4" s="189" t="s">
        <v>300</v>
      </c>
      <c r="L4" s="190" t="s">
        <v>301</v>
      </c>
      <c r="M4" s="188" t="s">
        <v>302</v>
      </c>
      <c r="N4" s="2" t="s">
        <v>3</v>
      </c>
      <c r="O4" s="189" t="s">
        <v>303</v>
      </c>
      <c r="P4" s="191" t="s">
        <v>304</v>
      </c>
    </row>
    <row r="5" spans="2:16" ht="14.25">
      <c r="B5">
        <v>1</v>
      </c>
      <c r="C5" s="192" t="s">
        <v>8</v>
      </c>
      <c r="D5" s="193">
        <v>977</v>
      </c>
      <c r="E5" s="194">
        <v>20</v>
      </c>
      <c r="F5" s="195">
        <v>1021</v>
      </c>
      <c r="G5" s="196">
        <v>20</v>
      </c>
      <c r="H5" s="197">
        <v>1013</v>
      </c>
      <c r="I5" s="194">
        <v>20</v>
      </c>
      <c r="J5" s="195"/>
      <c r="K5" s="196"/>
      <c r="L5" s="197"/>
      <c r="M5" s="194"/>
      <c r="N5" s="195">
        <f>SUM(D5+F5+H5+J5+L5)</f>
        <v>3011</v>
      </c>
      <c r="O5" s="196">
        <f>IF(N5&gt;0,AVERAGE(D5,F5,H5,J5,L5),0)</f>
        <v>1003.6666666666666</v>
      </c>
      <c r="P5" s="198">
        <f>SUM(E5+G5+I5+K5+M5)</f>
        <v>60</v>
      </c>
    </row>
    <row r="6" spans="2:16" ht="14.25">
      <c r="B6">
        <v>2</v>
      </c>
      <c r="C6" s="192" t="s">
        <v>22</v>
      </c>
      <c r="D6" s="193">
        <v>933</v>
      </c>
      <c r="E6" s="194">
        <v>17</v>
      </c>
      <c r="F6" s="195">
        <v>989</v>
      </c>
      <c r="G6" s="196">
        <v>17</v>
      </c>
      <c r="H6" s="197">
        <v>971</v>
      </c>
      <c r="I6" s="194">
        <v>17</v>
      </c>
      <c r="J6" s="195"/>
      <c r="K6" s="196"/>
      <c r="L6" s="197"/>
      <c r="M6" s="194"/>
      <c r="N6" s="195">
        <f>SUM(D6+F6+H6+J6+L6)</f>
        <v>2893</v>
      </c>
      <c r="O6" s="196">
        <f>IF(N6&gt;0,AVERAGE(D6,F6,H6,J6,L6),0)</f>
        <v>964.3333333333334</v>
      </c>
      <c r="P6" s="198">
        <f>SUM(E6+G6+I6+K6+M6)</f>
        <v>51</v>
      </c>
    </row>
    <row r="7" spans="2:16" ht="14.25">
      <c r="B7">
        <v>3</v>
      </c>
      <c r="C7" s="192" t="s">
        <v>9</v>
      </c>
      <c r="D7" s="193">
        <v>899</v>
      </c>
      <c r="E7" s="194">
        <v>14</v>
      </c>
      <c r="F7" s="195">
        <v>931</v>
      </c>
      <c r="G7" s="196">
        <v>14</v>
      </c>
      <c r="H7" s="197">
        <v>825</v>
      </c>
      <c r="I7" s="194">
        <v>14</v>
      </c>
      <c r="J7" s="195"/>
      <c r="K7" s="196"/>
      <c r="L7" s="197"/>
      <c r="M7" s="194"/>
      <c r="N7" s="195">
        <f>SUM(D7+F7+H7+J7+L7)</f>
        <v>2655</v>
      </c>
      <c r="O7" s="196">
        <f>IF(N7&gt;0,AVERAGE(D7,F7,H7,J7,L7),0)</f>
        <v>885</v>
      </c>
      <c r="P7" s="198">
        <f>SUM(E7+G7+I7+K7+M7)</f>
        <v>42</v>
      </c>
    </row>
    <row r="8" spans="2:16" ht="24.75">
      <c r="B8" s="244" t="s">
        <v>319</v>
      </c>
      <c r="C8" s="244"/>
      <c r="D8" s="245"/>
      <c r="E8" s="245"/>
      <c r="F8" s="245"/>
      <c r="G8" s="245"/>
      <c r="H8" s="245"/>
      <c r="I8" s="246"/>
      <c r="J8" s="246"/>
      <c r="K8" s="246"/>
      <c r="L8" s="246"/>
      <c r="M8" s="246"/>
      <c r="N8" s="246"/>
      <c r="O8" s="246"/>
      <c r="P8" s="246"/>
    </row>
    <row r="9" spans="2:8" ht="24.75">
      <c r="B9" s="186"/>
      <c r="C9" s="186"/>
      <c r="D9" s="120"/>
      <c r="E9" s="120"/>
      <c r="F9" s="120"/>
      <c r="G9" s="120"/>
      <c r="H9" s="120"/>
    </row>
    <row r="10" ht="13.5" thickBot="1"/>
    <row r="11" spans="2:16" ht="14.25">
      <c r="B11" s="187" t="s">
        <v>95</v>
      </c>
      <c r="C11" s="206" t="s">
        <v>0</v>
      </c>
      <c r="D11" s="2" t="s">
        <v>293</v>
      </c>
      <c r="E11" s="207" t="s">
        <v>294</v>
      </c>
      <c r="F11" s="190" t="s">
        <v>295</v>
      </c>
      <c r="G11" s="208" t="s">
        <v>296</v>
      </c>
      <c r="H11" s="2" t="s">
        <v>297</v>
      </c>
      <c r="I11" s="207" t="s">
        <v>298</v>
      </c>
      <c r="J11" s="190" t="s">
        <v>299</v>
      </c>
      <c r="K11" s="208" t="s">
        <v>300</v>
      </c>
      <c r="L11" s="2" t="s">
        <v>301</v>
      </c>
      <c r="M11" s="207" t="s">
        <v>302</v>
      </c>
      <c r="N11" s="190" t="s">
        <v>3</v>
      </c>
      <c r="O11" s="208" t="s">
        <v>303</v>
      </c>
      <c r="P11" s="209" t="s">
        <v>304</v>
      </c>
    </row>
    <row r="12" spans="1:16" ht="14.25">
      <c r="A12">
        <v>1</v>
      </c>
      <c r="B12" s="192" t="s">
        <v>203</v>
      </c>
      <c r="C12" s="210" t="s">
        <v>68</v>
      </c>
      <c r="D12" s="195">
        <v>351</v>
      </c>
      <c r="E12" s="211">
        <v>26</v>
      </c>
      <c r="F12" s="197">
        <v>369</v>
      </c>
      <c r="G12" s="212">
        <v>30</v>
      </c>
      <c r="H12" s="195">
        <v>351</v>
      </c>
      <c r="I12" s="211">
        <v>22</v>
      </c>
      <c r="J12" s="197"/>
      <c r="K12" s="212"/>
      <c r="L12" s="195"/>
      <c r="M12" s="211"/>
      <c r="N12" s="197">
        <f aca="true" t="shared" si="0" ref="N12:N30">SUM(D12+F12+H12+J12+L12)</f>
        <v>1071</v>
      </c>
      <c r="O12" s="196">
        <f aca="true" t="shared" si="1" ref="O12:O30">IF(N12&gt;0,AVERAGE(D12,F12,H12,J12,L12),0)</f>
        <v>357</v>
      </c>
      <c r="P12" s="213">
        <f aca="true" t="shared" si="2" ref="P12:P30">SUM(E12+G12+I12+K12+M12)</f>
        <v>78</v>
      </c>
    </row>
    <row r="13" spans="1:16" ht="14.25">
      <c r="A13">
        <v>2</v>
      </c>
      <c r="B13" s="192" t="s">
        <v>199</v>
      </c>
      <c r="C13" s="210" t="s">
        <v>43</v>
      </c>
      <c r="D13" s="195">
        <v>345</v>
      </c>
      <c r="E13" s="211">
        <v>24</v>
      </c>
      <c r="F13" s="197">
        <v>355</v>
      </c>
      <c r="G13" s="212">
        <v>26</v>
      </c>
      <c r="H13" s="195">
        <v>360</v>
      </c>
      <c r="I13" s="211">
        <v>26</v>
      </c>
      <c r="J13" s="197"/>
      <c r="K13" s="212"/>
      <c r="L13" s="195"/>
      <c r="M13" s="211"/>
      <c r="N13" s="197">
        <f t="shared" si="0"/>
        <v>1060</v>
      </c>
      <c r="O13" s="196">
        <f t="shared" si="1"/>
        <v>353.3333333333333</v>
      </c>
      <c r="P13" s="213">
        <f t="shared" si="2"/>
        <v>76</v>
      </c>
    </row>
    <row r="14" spans="1:16" ht="14.25">
      <c r="A14">
        <v>3</v>
      </c>
      <c r="B14" s="192" t="s">
        <v>270</v>
      </c>
      <c r="C14" s="210" t="s">
        <v>39</v>
      </c>
      <c r="D14" s="195">
        <v>359</v>
      </c>
      <c r="E14" s="211">
        <v>30</v>
      </c>
      <c r="F14" s="197">
        <v>349</v>
      </c>
      <c r="G14" s="212">
        <v>22</v>
      </c>
      <c r="H14" s="195">
        <v>347</v>
      </c>
      <c r="I14" s="211">
        <v>20</v>
      </c>
      <c r="J14" s="197"/>
      <c r="K14" s="212"/>
      <c r="L14" s="195"/>
      <c r="M14" s="211"/>
      <c r="N14" s="197">
        <f t="shared" si="0"/>
        <v>1055</v>
      </c>
      <c r="O14" s="196">
        <f t="shared" si="1"/>
        <v>351.6666666666667</v>
      </c>
      <c r="P14" s="213">
        <f t="shared" si="2"/>
        <v>72</v>
      </c>
    </row>
    <row r="15" spans="1:16" ht="14.25">
      <c r="A15">
        <v>4</v>
      </c>
      <c r="B15" s="192" t="s">
        <v>198</v>
      </c>
      <c r="C15" s="210" t="s">
        <v>43</v>
      </c>
      <c r="D15" s="195">
        <v>345</v>
      </c>
      <c r="E15" s="211">
        <v>22</v>
      </c>
      <c r="F15" s="197">
        <v>338</v>
      </c>
      <c r="G15" s="212">
        <v>20</v>
      </c>
      <c r="H15" s="195">
        <v>363</v>
      </c>
      <c r="I15" s="211">
        <v>30</v>
      </c>
      <c r="J15" s="197"/>
      <c r="K15" s="212"/>
      <c r="L15" s="195"/>
      <c r="M15" s="211"/>
      <c r="N15" s="197">
        <f t="shared" si="0"/>
        <v>1046</v>
      </c>
      <c r="O15" s="196">
        <f t="shared" si="1"/>
        <v>348.6666666666667</v>
      </c>
      <c r="P15" s="213">
        <f t="shared" si="2"/>
        <v>72</v>
      </c>
    </row>
    <row r="16" spans="1:16" ht="14.25">
      <c r="A16">
        <v>5</v>
      </c>
      <c r="B16" s="192" t="s">
        <v>206</v>
      </c>
      <c r="C16" s="210" t="s">
        <v>61</v>
      </c>
      <c r="D16" s="195">
        <v>318</v>
      </c>
      <c r="E16" s="211">
        <v>19</v>
      </c>
      <c r="F16" s="197">
        <v>353</v>
      </c>
      <c r="G16" s="212">
        <v>24</v>
      </c>
      <c r="H16" s="195">
        <v>350</v>
      </c>
      <c r="I16" s="211">
        <v>21</v>
      </c>
      <c r="J16" s="197"/>
      <c r="K16" s="212"/>
      <c r="L16" s="195"/>
      <c r="M16" s="211"/>
      <c r="N16" s="197">
        <f t="shared" si="0"/>
        <v>1021</v>
      </c>
      <c r="O16" s="196">
        <f t="shared" si="1"/>
        <v>340.3333333333333</v>
      </c>
      <c r="P16" s="213">
        <f t="shared" si="2"/>
        <v>64</v>
      </c>
    </row>
    <row r="17" spans="1:16" ht="14.25">
      <c r="A17">
        <v>6</v>
      </c>
      <c r="B17" s="192" t="s">
        <v>200</v>
      </c>
      <c r="C17" s="210" t="s">
        <v>76</v>
      </c>
      <c r="D17" s="195">
        <v>329</v>
      </c>
      <c r="E17" s="211">
        <v>21</v>
      </c>
      <c r="F17" s="197">
        <v>344</v>
      </c>
      <c r="G17" s="212">
        <v>21</v>
      </c>
      <c r="H17" s="195">
        <v>334</v>
      </c>
      <c r="I17" s="211">
        <v>18</v>
      </c>
      <c r="J17" s="197"/>
      <c r="K17" s="212"/>
      <c r="L17" s="195"/>
      <c r="M17" s="211"/>
      <c r="N17" s="197">
        <f t="shared" si="0"/>
        <v>1007</v>
      </c>
      <c r="O17" s="196">
        <f t="shared" si="1"/>
        <v>335.6666666666667</v>
      </c>
      <c r="P17" s="213">
        <f t="shared" si="2"/>
        <v>60</v>
      </c>
    </row>
    <row r="18" spans="1:16" ht="14.25">
      <c r="A18">
        <v>7</v>
      </c>
      <c r="B18" s="192" t="s">
        <v>201</v>
      </c>
      <c r="C18" s="210" t="s">
        <v>76</v>
      </c>
      <c r="D18" s="195">
        <v>324</v>
      </c>
      <c r="E18" s="211">
        <v>20</v>
      </c>
      <c r="F18" s="197">
        <v>334</v>
      </c>
      <c r="G18" s="212">
        <v>18</v>
      </c>
      <c r="H18" s="195">
        <v>308</v>
      </c>
      <c r="I18" s="211">
        <v>14</v>
      </c>
      <c r="J18" s="197"/>
      <c r="K18" s="212"/>
      <c r="L18" s="195"/>
      <c r="M18" s="211"/>
      <c r="N18" s="197">
        <f t="shared" si="0"/>
        <v>966</v>
      </c>
      <c r="O18" s="196">
        <f t="shared" si="1"/>
        <v>322</v>
      </c>
      <c r="P18" s="213">
        <f t="shared" si="2"/>
        <v>52</v>
      </c>
    </row>
    <row r="19" spans="1:16" ht="14.25">
      <c r="A19">
        <v>8</v>
      </c>
      <c r="B19" s="192" t="s">
        <v>193</v>
      </c>
      <c r="C19" s="210" t="s">
        <v>75</v>
      </c>
      <c r="D19" s="195">
        <v>296</v>
      </c>
      <c r="E19" s="211">
        <v>17</v>
      </c>
      <c r="F19" s="197">
        <v>300</v>
      </c>
      <c r="G19" s="212">
        <v>11</v>
      </c>
      <c r="H19" s="195">
        <v>316</v>
      </c>
      <c r="I19" s="211">
        <v>15</v>
      </c>
      <c r="J19" s="197"/>
      <c r="K19" s="212"/>
      <c r="L19" s="195"/>
      <c r="M19" s="211"/>
      <c r="N19" s="197">
        <f t="shared" si="0"/>
        <v>912</v>
      </c>
      <c r="O19" s="196">
        <f t="shared" si="1"/>
        <v>304</v>
      </c>
      <c r="P19" s="213">
        <f t="shared" si="2"/>
        <v>43</v>
      </c>
    </row>
    <row r="20" spans="1:16" ht="14.25">
      <c r="A20">
        <v>9</v>
      </c>
      <c r="B20" s="192" t="s">
        <v>197</v>
      </c>
      <c r="C20" s="210" t="s">
        <v>43</v>
      </c>
      <c r="D20" s="195">
        <v>287</v>
      </c>
      <c r="E20" s="211">
        <v>15</v>
      </c>
      <c r="F20" s="197">
        <v>328</v>
      </c>
      <c r="G20" s="212">
        <v>17</v>
      </c>
      <c r="H20" s="195">
        <v>290</v>
      </c>
      <c r="I20" s="211">
        <v>11</v>
      </c>
      <c r="J20" s="197"/>
      <c r="K20" s="212"/>
      <c r="L20" s="195"/>
      <c r="M20" s="211"/>
      <c r="N20" s="197">
        <f t="shared" si="0"/>
        <v>905</v>
      </c>
      <c r="O20" s="196">
        <f t="shared" si="1"/>
        <v>301.6666666666667</v>
      </c>
      <c r="P20" s="213">
        <f t="shared" si="2"/>
        <v>43</v>
      </c>
    </row>
    <row r="21" spans="1:16" ht="14.25">
      <c r="A21">
        <v>10</v>
      </c>
      <c r="B21" s="192" t="s">
        <v>205</v>
      </c>
      <c r="C21" s="210" t="s">
        <v>77</v>
      </c>
      <c r="D21" s="195"/>
      <c r="E21" s="211"/>
      <c r="F21" s="197">
        <v>338</v>
      </c>
      <c r="G21" s="212">
        <v>19</v>
      </c>
      <c r="H21" s="195">
        <v>358</v>
      </c>
      <c r="I21" s="211">
        <v>24</v>
      </c>
      <c r="J21" s="197"/>
      <c r="K21" s="212"/>
      <c r="L21" s="195"/>
      <c r="M21" s="211"/>
      <c r="N21" s="197">
        <f t="shared" si="0"/>
        <v>696</v>
      </c>
      <c r="O21" s="196">
        <f t="shared" si="1"/>
        <v>348</v>
      </c>
      <c r="P21" s="213">
        <f t="shared" si="2"/>
        <v>43</v>
      </c>
    </row>
    <row r="22" spans="1:16" ht="14.25">
      <c r="A22">
        <v>11</v>
      </c>
      <c r="B22" s="214" t="s">
        <v>196</v>
      </c>
      <c r="C22" s="215" t="s">
        <v>75</v>
      </c>
      <c r="D22" s="195">
        <v>313</v>
      </c>
      <c r="E22" s="211">
        <v>18</v>
      </c>
      <c r="F22" s="197">
        <v>318</v>
      </c>
      <c r="G22" s="212">
        <v>15</v>
      </c>
      <c r="H22" s="195">
        <v>213</v>
      </c>
      <c r="I22" s="211">
        <v>9</v>
      </c>
      <c r="J22" s="197"/>
      <c r="K22" s="212"/>
      <c r="L22" s="195"/>
      <c r="M22" s="211"/>
      <c r="N22" s="197">
        <f t="shared" si="0"/>
        <v>844</v>
      </c>
      <c r="O22" s="196">
        <f t="shared" si="1"/>
        <v>281.3333333333333</v>
      </c>
      <c r="P22" s="213">
        <f t="shared" si="2"/>
        <v>42</v>
      </c>
    </row>
    <row r="23" spans="1:16" ht="14.25">
      <c r="A23">
        <v>12</v>
      </c>
      <c r="B23" s="216" t="s">
        <v>202</v>
      </c>
      <c r="C23" s="217" t="s">
        <v>76</v>
      </c>
      <c r="D23" s="202">
        <v>280</v>
      </c>
      <c r="E23" s="218">
        <v>13</v>
      </c>
      <c r="F23" s="204">
        <v>311</v>
      </c>
      <c r="G23" s="219">
        <v>12</v>
      </c>
      <c r="H23" s="202">
        <v>329</v>
      </c>
      <c r="I23" s="218">
        <v>16</v>
      </c>
      <c r="J23" s="204"/>
      <c r="K23" s="219"/>
      <c r="L23" s="202"/>
      <c r="M23" s="218"/>
      <c r="N23" s="204">
        <f t="shared" si="0"/>
        <v>920</v>
      </c>
      <c r="O23" s="196">
        <f t="shared" si="1"/>
        <v>306.6666666666667</v>
      </c>
      <c r="P23" s="220">
        <f t="shared" si="2"/>
        <v>41</v>
      </c>
    </row>
    <row r="24" spans="1:16" ht="14.25">
      <c r="A24">
        <v>13</v>
      </c>
      <c r="B24" s="192" t="s">
        <v>195</v>
      </c>
      <c r="C24" s="210" t="s">
        <v>75</v>
      </c>
      <c r="D24" s="195">
        <v>290</v>
      </c>
      <c r="E24" s="211">
        <v>16</v>
      </c>
      <c r="F24" s="197">
        <v>311</v>
      </c>
      <c r="G24" s="212">
        <v>13</v>
      </c>
      <c r="H24" s="195">
        <v>296</v>
      </c>
      <c r="I24" s="211">
        <v>12</v>
      </c>
      <c r="J24" s="197"/>
      <c r="K24" s="212"/>
      <c r="L24" s="195"/>
      <c r="M24" s="211"/>
      <c r="N24" s="197">
        <f t="shared" si="0"/>
        <v>897</v>
      </c>
      <c r="O24" s="196">
        <f t="shared" si="1"/>
        <v>299</v>
      </c>
      <c r="P24" s="213">
        <f t="shared" si="2"/>
        <v>41</v>
      </c>
    </row>
    <row r="25" spans="1:16" ht="14.25">
      <c r="A25">
        <v>14</v>
      </c>
      <c r="B25" s="192" t="s">
        <v>204</v>
      </c>
      <c r="C25" s="210" t="s">
        <v>52</v>
      </c>
      <c r="D25" s="195">
        <v>287</v>
      </c>
      <c r="E25" s="211">
        <v>14</v>
      </c>
      <c r="F25" s="197">
        <v>318</v>
      </c>
      <c r="G25" s="212">
        <v>14</v>
      </c>
      <c r="H25" s="195"/>
      <c r="I25" s="211"/>
      <c r="J25" s="197"/>
      <c r="K25" s="212"/>
      <c r="L25" s="195"/>
      <c r="M25" s="211"/>
      <c r="N25" s="197">
        <f t="shared" si="0"/>
        <v>605</v>
      </c>
      <c r="O25" s="196">
        <f t="shared" si="1"/>
        <v>302.5</v>
      </c>
      <c r="P25" s="213">
        <f t="shared" si="2"/>
        <v>28</v>
      </c>
    </row>
    <row r="26" spans="1:16" ht="14.25">
      <c r="A26">
        <v>15</v>
      </c>
      <c r="B26" s="192" t="s">
        <v>367</v>
      </c>
      <c r="C26" s="210" t="s">
        <v>72</v>
      </c>
      <c r="D26" s="195"/>
      <c r="E26" s="211"/>
      <c r="F26" s="197"/>
      <c r="G26" s="212"/>
      <c r="H26" s="195">
        <v>346</v>
      </c>
      <c r="I26" s="211">
        <v>19</v>
      </c>
      <c r="J26" s="197"/>
      <c r="K26" s="212"/>
      <c r="L26" s="195"/>
      <c r="M26" s="211"/>
      <c r="N26" s="197">
        <f t="shared" si="0"/>
        <v>346</v>
      </c>
      <c r="O26" s="196">
        <f t="shared" si="1"/>
        <v>346</v>
      </c>
      <c r="P26" s="213">
        <f t="shared" si="2"/>
        <v>19</v>
      </c>
    </row>
    <row r="27" spans="1:16" ht="14.25">
      <c r="A27">
        <v>16</v>
      </c>
      <c r="B27" s="192" t="s">
        <v>370</v>
      </c>
      <c r="C27" s="210" t="s">
        <v>369</v>
      </c>
      <c r="D27" s="195"/>
      <c r="E27" s="211"/>
      <c r="F27" s="197"/>
      <c r="G27" s="212"/>
      <c r="H27" s="195">
        <v>330</v>
      </c>
      <c r="I27" s="211">
        <v>17</v>
      </c>
      <c r="J27" s="197"/>
      <c r="K27" s="212"/>
      <c r="L27" s="195"/>
      <c r="M27" s="211"/>
      <c r="N27" s="197">
        <f t="shared" si="0"/>
        <v>330</v>
      </c>
      <c r="O27" s="196">
        <f t="shared" si="1"/>
        <v>330</v>
      </c>
      <c r="P27" s="213">
        <f t="shared" si="2"/>
        <v>17</v>
      </c>
    </row>
    <row r="28" spans="1:16" ht="14.25">
      <c r="A28">
        <v>17</v>
      </c>
      <c r="B28" s="192" t="s">
        <v>194</v>
      </c>
      <c r="C28" s="210" t="s">
        <v>75</v>
      </c>
      <c r="D28" s="195"/>
      <c r="E28" s="211"/>
      <c r="F28" s="197">
        <v>320</v>
      </c>
      <c r="G28" s="212">
        <v>16</v>
      </c>
      <c r="H28" s="195"/>
      <c r="I28" s="211"/>
      <c r="J28" s="197"/>
      <c r="K28" s="212"/>
      <c r="L28" s="195"/>
      <c r="M28" s="211"/>
      <c r="N28" s="197">
        <f t="shared" si="0"/>
        <v>320</v>
      </c>
      <c r="O28" s="196">
        <f t="shared" si="1"/>
        <v>320</v>
      </c>
      <c r="P28" s="213">
        <f t="shared" si="2"/>
        <v>16</v>
      </c>
    </row>
    <row r="29" spans="1:16" ht="14.25">
      <c r="A29">
        <v>18</v>
      </c>
      <c r="B29" s="192" t="s">
        <v>368</v>
      </c>
      <c r="C29" s="210" t="s">
        <v>369</v>
      </c>
      <c r="D29" s="195"/>
      <c r="E29" s="211"/>
      <c r="F29" s="197"/>
      <c r="G29" s="212"/>
      <c r="H29" s="195">
        <v>299</v>
      </c>
      <c r="I29" s="211">
        <v>13</v>
      </c>
      <c r="J29" s="197"/>
      <c r="K29" s="212"/>
      <c r="L29" s="195"/>
      <c r="M29" s="211"/>
      <c r="N29" s="197">
        <f t="shared" si="0"/>
        <v>299</v>
      </c>
      <c r="O29" s="196">
        <f t="shared" si="1"/>
        <v>299</v>
      </c>
      <c r="P29" s="213">
        <f t="shared" si="2"/>
        <v>13</v>
      </c>
    </row>
    <row r="30" spans="1:16" ht="14.25">
      <c r="A30">
        <v>19</v>
      </c>
      <c r="B30" s="192" t="s">
        <v>361</v>
      </c>
      <c r="C30" s="210" t="s">
        <v>46</v>
      </c>
      <c r="D30" s="195"/>
      <c r="E30" s="211"/>
      <c r="F30" s="197"/>
      <c r="G30" s="212"/>
      <c r="H30" s="195">
        <v>276</v>
      </c>
      <c r="I30" s="211">
        <v>10</v>
      </c>
      <c r="J30" s="197"/>
      <c r="K30" s="212"/>
      <c r="L30" s="195"/>
      <c r="M30" s="211"/>
      <c r="N30" s="197">
        <f t="shared" si="0"/>
        <v>276</v>
      </c>
      <c r="O30" s="196">
        <f t="shared" si="1"/>
        <v>276</v>
      </c>
      <c r="P30" s="213">
        <f t="shared" si="2"/>
        <v>10</v>
      </c>
    </row>
    <row r="33" spans="2:16" ht="24.75">
      <c r="B33" s="244" t="s">
        <v>320</v>
      </c>
      <c r="C33" s="244"/>
      <c r="D33" s="245"/>
      <c r="E33" s="245"/>
      <c r="F33" s="245"/>
      <c r="G33" s="245"/>
      <c r="H33" s="245"/>
      <c r="I33" s="246"/>
      <c r="J33" s="246"/>
      <c r="K33" s="246"/>
      <c r="L33" s="246"/>
      <c r="M33" s="246"/>
      <c r="N33" s="246"/>
      <c r="O33" s="246"/>
      <c r="P33" s="246"/>
    </row>
    <row r="34" spans="2:8" ht="24.75">
      <c r="B34" s="186"/>
      <c r="C34" s="186"/>
      <c r="D34" s="120"/>
      <c r="E34" s="120"/>
      <c r="F34" s="120"/>
      <c r="G34" s="120"/>
      <c r="H34" s="120"/>
    </row>
    <row r="35" ht="13.5" thickBot="1"/>
    <row r="36" spans="2:16" ht="14.25">
      <c r="B36" s="187" t="s">
        <v>95</v>
      </c>
      <c r="C36" s="206" t="s">
        <v>0</v>
      </c>
      <c r="D36" s="2" t="s">
        <v>293</v>
      </c>
      <c r="E36" s="207" t="s">
        <v>294</v>
      </c>
      <c r="F36" s="190" t="s">
        <v>295</v>
      </c>
      <c r="G36" s="208" t="s">
        <v>296</v>
      </c>
      <c r="H36" s="2" t="s">
        <v>297</v>
      </c>
      <c r="I36" s="207" t="s">
        <v>298</v>
      </c>
      <c r="J36" s="190" t="s">
        <v>299</v>
      </c>
      <c r="K36" s="208" t="s">
        <v>300</v>
      </c>
      <c r="L36" s="2" t="s">
        <v>301</v>
      </c>
      <c r="M36" s="207" t="s">
        <v>302</v>
      </c>
      <c r="N36" s="190" t="s">
        <v>3</v>
      </c>
      <c r="O36" s="208" t="s">
        <v>303</v>
      </c>
      <c r="P36" s="209" t="s">
        <v>304</v>
      </c>
    </row>
    <row r="37" spans="1:16" ht="14.25">
      <c r="A37">
        <v>1</v>
      </c>
      <c r="B37" s="192" t="s">
        <v>289</v>
      </c>
      <c r="C37" s="210" t="s">
        <v>79</v>
      </c>
      <c r="D37" s="195">
        <v>321</v>
      </c>
      <c r="E37" s="211">
        <v>30</v>
      </c>
      <c r="F37" s="197">
        <v>343</v>
      </c>
      <c r="G37" s="212">
        <v>30</v>
      </c>
      <c r="H37" s="195">
        <v>336</v>
      </c>
      <c r="I37" s="211">
        <v>30</v>
      </c>
      <c r="J37" s="197"/>
      <c r="K37" s="212"/>
      <c r="L37" s="195"/>
      <c r="M37" s="211"/>
      <c r="N37" s="197">
        <f>SUM(D37+F37+H37+J37+L37)</f>
        <v>1000</v>
      </c>
      <c r="O37" s="196">
        <f>IF(N37&gt;0,AVERAGE(D37,F37,H37,J37,L37),0)</f>
        <v>333.3333333333333</v>
      </c>
      <c r="P37" s="213">
        <f>SUM(E37+G37+I37+K37+M37)</f>
        <v>90</v>
      </c>
    </row>
    <row r="38" spans="1:16" ht="14.25">
      <c r="A38">
        <v>2</v>
      </c>
      <c r="B38" s="192" t="s">
        <v>208</v>
      </c>
      <c r="C38" s="210" t="s">
        <v>44</v>
      </c>
      <c r="D38" s="195">
        <v>320</v>
      </c>
      <c r="E38" s="211">
        <v>26</v>
      </c>
      <c r="F38" s="197">
        <v>333</v>
      </c>
      <c r="G38" s="212">
        <v>26</v>
      </c>
      <c r="H38" s="195">
        <v>324</v>
      </c>
      <c r="I38" s="211">
        <v>26</v>
      </c>
      <c r="J38" s="197"/>
      <c r="K38" s="212"/>
      <c r="L38" s="195"/>
      <c r="M38" s="211"/>
      <c r="N38" s="197">
        <f>SUM(D38+F38+H38+J38+L38)</f>
        <v>977</v>
      </c>
      <c r="O38" s="196">
        <f>IF(N38&gt;0,AVERAGE(D38,F38,H38,J38,L38),0)</f>
        <v>325.6666666666667</v>
      </c>
      <c r="P38" s="213">
        <f>SUM(E38+G38+I38+K38+M38)</f>
        <v>78</v>
      </c>
    </row>
    <row r="39" spans="1:16" ht="14.25">
      <c r="A39">
        <v>3</v>
      </c>
      <c r="B39" s="192" t="s">
        <v>207</v>
      </c>
      <c r="C39" s="210" t="s">
        <v>78</v>
      </c>
      <c r="D39" s="195"/>
      <c r="E39" s="211"/>
      <c r="F39" s="197">
        <v>280</v>
      </c>
      <c r="G39" s="212">
        <v>24</v>
      </c>
      <c r="H39" s="195">
        <v>288</v>
      </c>
      <c r="I39" s="211">
        <v>24</v>
      </c>
      <c r="J39" s="197"/>
      <c r="K39" s="212"/>
      <c r="L39" s="195"/>
      <c r="M39" s="211"/>
      <c r="N39" s="197">
        <f>SUM(D39+F39+H39+J39+L39)</f>
        <v>568</v>
      </c>
      <c r="O39" s="196">
        <f>IF(N39&gt;0,AVERAGE(D39,F39,H39,J39,L39),0)</f>
        <v>284</v>
      </c>
      <c r="P39" s="213">
        <f>SUM(E39+G39+I39+K39+M39)</f>
        <v>48</v>
      </c>
    </row>
    <row r="40" spans="1:16" ht="14.25">
      <c r="A40">
        <v>4</v>
      </c>
      <c r="B40" s="192" t="s">
        <v>276</v>
      </c>
      <c r="C40" s="210" t="s">
        <v>64</v>
      </c>
      <c r="D40" s="195"/>
      <c r="E40" s="211"/>
      <c r="F40" s="197">
        <v>235</v>
      </c>
      <c r="G40" s="212">
        <v>22</v>
      </c>
      <c r="H40" s="195"/>
      <c r="I40" s="211"/>
      <c r="J40" s="197"/>
      <c r="K40" s="212"/>
      <c r="L40" s="195"/>
      <c r="M40" s="211"/>
      <c r="N40" s="197">
        <f>SUM(D40+F40+H40+J40+L40)</f>
        <v>235</v>
      </c>
      <c r="O40" s="196">
        <f>IF(N40&gt;0,AVERAGE(D40,F40,H40,J40,L40),0)</f>
        <v>235</v>
      </c>
      <c r="P40" s="213">
        <f>SUM(E40+G40+I40+K40+M40)</f>
        <v>22</v>
      </c>
    </row>
    <row r="41" spans="1:16" ht="0.75" customHeight="1">
      <c r="A41">
        <v>5</v>
      </c>
      <c r="B41" s="192"/>
      <c r="C41" s="210"/>
      <c r="D41" s="195"/>
      <c r="E41" s="211"/>
      <c r="F41" s="197"/>
      <c r="G41" s="212"/>
      <c r="H41" s="195"/>
      <c r="I41" s="211"/>
      <c r="J41" s="197"/>
      <c r="K41" s="212"/>
      <c r="L41" s="195"/>
      <c r="M41" s="211"/>
      <c r="N41" s="197">
        <f>SUM(D41+F41+H41+J41+L41)</f>
        <v>0</v>
      </c>
      <c r="O41" s="196">
        <f>IF(N41&gt;0,AVERAGE(D41,F41,H41,J41,L41),0)</f>
        <v>0</v>
      </c>
      <c r="P41" s="213">
        <f>SUM(E41+G41+I41+K41+M41)</f>
        <v>0</v>
      </c>
    </row>
  </sheetData>
  <mergeCells count="3">
    <mergeCell ref="C1:P1"/>
    <mergeCell ref="B8:P8"/>
    <mergeCell ref="B33:P3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P52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5.62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</cols>
  <sheetData>
    <row r="1" spans="3:16" ht="37.5" customHeight="1">
      <c r="C1" s="244" t="s">
        <v>315</v>
      </c>
      <c r="D1" s="245"/>
      <c r="E1" s="245"/>
      <c r="F1" s="245"/>
      <c r="G1" s="245"/>
      <c r="H1" s="245"/>
      <c r="I1" s="246"/>
      <c r="J1" s="246"/>
      <c r="K1" s="246"/>
      <c r="L1" s="246"/>
      <c r="M1" s="246"/>
      <c r="N1" s="246"/>
      <c r="O1" s="246"/>
      <c r="P1" s="246"/>
    </row>
    <row r="2" spans="3:8" ht="24.75">
      <c r="C2" s="186"/>
      <c r="D2" s="120"/>
      <c r="E2" s="120"/>
      <c r="F2" s="120"/>
      <c r="G2" s="120"/>
      <c r="H2" s="120"/>
    </row>
    <row r="3" ht="13.5" thickBot="1"/>
    <row r="4" spans="3:16" ht="14.25">
      <c r="C4" s="187" t="s">
        <v>0</v>
      </c>
      <c r="D4" s="3" t="s">
        <v>293</v>
      </c>
      <c r="E4" s="188" t="s">
        <v>294</v>
      </c>
      <c r="F4" s="2" t="s">
        <v>295</v>
      </c>
      <c r="G4" s="189" t="s">
        <v>296</v>
      </c>
      <c r="H4" s="190" t="s">
        <v>297</v>
      </c>
      <c r="I4" s="188" t="s">
        <v>298</v>
      </c>
      <c r="J4" s="2" t="s">
        <v>299</v>
      </c>
      <c r="K4" s="189" t="s">
        <v>300</v>
      </c>
      <c r="L4" s="190" t="s">
        <v>301</v>
      </c>
      <c r="M4" s="188" t="s">
        <v>302</v>
      </c>
      <c r="N4" s="2" t="s">
        <v>3</v>
      </c>
      <c r="O4" s="189" t="s">
        <v>303</v>
      </c>
      <c r="P4" s="191" t="s">
        <v>304</v>
      </c>
    </row>
    <row r="5" spans="2:16" ht="14.25">
      <c r="B5">
        <v>1</v>
      </c>
      <c r="C5" s="192" t="s">
        <v>5</v>
      </c>
      <c r="D5" s="193">
        <v>1084</v>
      </c>
      <c r="E5" s="194">
        <v>20</v>
      </c>
      <c r="F5" s="195">
        <v>1066</v>
      </c>
      <c r="G5" s="196">
        <v>20</v>
      </c>
      <c r="H5" s="197">
        <v>1055</v>
      </c>
      <c r="I5" s="194">
        <v>20</v>
      </c>
      <c r="J5" s="195"/>
      <c r="K5" s="196"/>
      <c r="L5" s="197"/>
      <c r="M5" s="194"/>
      <c r="N5" s="195">
        <f aca="true" t="shared" si="0" ref="N5:N10">SUM(D5+F5+H5+J5+L5)</f>
        <v>3205</v>
      </c>
      <c r="O5" s="196">
        <f aca="true" t="shared" si="1" ref="O5:O10">IF(N5&gt;0,AVERAGE(D5,F5,H5,J5,L5),0)</f>
        <v>1068.3333333333333</v>
      </c>
      <c r="P5" s="198">
        <f aca="true" t="shared" si="2" ref="P5:P10">SUM(E5+G5+I5+K5+M5)</f>
        <v>60</v>
      </c>
    </row>
    <row r="6" spans="2:16" ht="14.25">
      <c r="B6">
        <v>2</v>
      </c>
      <c r="C6" s="192" t="s">
        <v>9</v>
      </c>
      <c r="D6" s="193">
        <v>1071</v>
      </c>
      <c r="E6" s="194">
        <v>17</v>
      </c>
      <c r="F6" s="195">
        <v>1057</v>
      </c>
      <c r="G6" s="196">
        <v>17</v>
      </c>
      <c r="H6" s="197">
        <v>1045</v>
      </c>
      <c r="I6" s="194">
        <v>14</v>
      </c>
      <c r="J6" s="195"/>
      <c r="K6" s="196"/>
      <c r="L6" s="197"/>
      <c r="M6" s="194"/>
      <c r="N6" s="195">
        <f t="shared" si="0"/>
        <v>3173</v>
      </c>
      <c r="O6" s="196">
        <f t="shared" si="1"/>
        <v>1057.6666666666667</v>
      </c>
      <c r="P6" s="198">
        <f t="shared" si="2"/>
        <v>48</v>
      </c>
    </row>
    <row r="7" spans="2:16" ht="14.25">
      <c r="B7">
        <v>3</v>
      </c>
      <c r="C7" s="192" t="s">
        <v>13</v>
      </c>
      <c r="D7" s="193">
        <v>1017</v>
      </c>
      <c r="E7" s="194">
        <v>14</v>
      </c>
      <c r="F7" s="195">
        <v>975</v>
      </c>
      <c r="G7" s="196">
        <v>10</v>
      </c>
      <c r="H7" s="197">
        <v>1017</v>
      </c>
      <c r="I7" s="194">
        <v>12</v>
      </c>
      <c r="J7" s="195"/>
      <c r="K7" s="196"/>
      <c r="L7" s="197"/>
      <c r="M7" s="194"/>
      <c r="N7" s="195">
        <f t="shared" si="0"/>
        <v>3009</v>
      </c>
      <c r="O7" s="196">
        <f t="shared" si="1"/>
        <v>1003</v>
      </c>
      <c r="P7" s="198">
        <f t="shared" si="2"/>
        <v>36</v>
      </c>
    </row>
    <row r="8" spans="2:16" ht="14.25">
      <c r="B8">
        <v>4</v>
      </c>
      <c r="C8" s="192" t="s">
        <v>93</v>
      </c>
      <c r="D8" s="193"/>
      <c r="E8" s="194"/>
      <c r="F8" s="195">
        <v>1041</v>
      </c>
      <c r="G8" s="196">
        <v>14</v>
      </c>
      <c r="H8" s="197">
        <v>1050</v>
      </c>
      <c r="I8" s="194">
        <v>17</v>
      </c>
      <c r="J8" s="195"/>
      <c r="K8" s="196"/>
      <c r="L8" s="197"/>
      <c r="M8" s="194"/>
      <c r="N8" s="195">
        <f t="shared" si="0"/>
        <v>2091</v>
      </c>
      <c r="O8" s="196">
        <f t="shared" si="1"/>
        <v>1045.5</v>
      </c>
      <c r="P8" s="198">
        <f t="shared" si="2"/>
        <v>31</v>
      </c>
    </row>
    <row r="9" spans="2:16" ht="14.25">
      <c r="B9">
        <v>5</v>
      </c>
      <c r="C9" s="192" t="s">
        <v>20</v>
      </c>
      <c r="D9" s="193"/>
      <c r="E9" s="194"/>
      <c r="F9" s="195">
        <v>1028</v>
      </c>
      <c r="G9" s="196">
        <v>12</v>
      </c>
      <c r="H9" s="197">
        <v>1002</v>
      </c>
      <c r="I9" s="194">
        <v>11</v>
      </c>
      <c r="J9" s="195"/>
      <c r="K9" s="196"/>
      <c r="L9" s="197"/>
      <c r="M9" s="194"/>
      <c r="N9" s="195">
        <f t="shared" si="0"/>
        <v>2030</v>
      </c>
      <c r="O9" s="196">
        <f t="shared" si="1"/>
        <v>1015</v>
      </c>
      <c r="P9" s="198">
        <f t="shared" si="2"/>
        <v>23</v>
      </c>
    </row>
    <row r="10" spans="2:16" ht="14.25">
      <c r="B10">
        <v>6</v>
      </c>
      <c r="C10" s="192" t="s">
        <v>11</v>
      </c>
      <c r="D10" s="193">
        <v>977</v>
      </c>
      <c r="E10" s="194">
        <v>12</v>
      </c>
      <c r="F10" s="195">
        <v>1010</v>
      </c>
      <c r="G10" s="196">
        <v>11</v>
      </c>
      <c r="H10" s="197"/>
      <c r="I10" s="194"/>
      <c r="J10" s="195"/>
      <c r="K10" s="196"/>
      <c r="L10" s="197"/>
      <c r="M10" s="194"/>
      <c r="N10" s="195">
        <f t="shared" si="0"/>
        <v>1987</v>
      </c>
      <c r="O10" s="196">
        <f t="shared" si="1"/>
        <v>993.5</v>
      </c>
      <c r="P10" s="198">
        <f t="shared" si="2"/>
        <v>23</v>
      </c>
    </row>
    <row r="11" spans="3:16" ht="14.25"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37"/>
    </row>
    <row r="12" spans="2:16" ht="24.75">
      <c r="B12" s="244" t="s">
        <v>316</v>
      </c>
      <c r="C12" s="244"/>
      <c r="D12" s="245"/>
      <c r="E12" s="245"/>
      <c r="F12" s="245"/>
      <c r="G12" s="245"/>
      <c r="H12" s="245"/>
      <c r="I12" s="246"/>
      <c r="J12" s="246"/>
      <c r="K12" s="246"/>
      <c r="L12" s="246"/>
      <c r="M12" s="246"/>
      <c r="N12" s="246"/>
      <c r="O12" s="246"/>
      <c r="P12" s="246"/>
    </row>
    <row r="13" spans="2:8" ht="24.75">
      <c r="B13" s="186"/>
      <c r="C13" s="186"/>
      <c r="D13" s="120"/>
      <c r="E13" s="120"/>
      <c r="F13" s="120"/>
      <c r="G13" s="120"/>
      <c r="H13" s="120"/>
    </row>
    <row r="14" ht="13.5" thickBot="1"/>
    <row r="15" spans="2:16" ht="14.25">
      <c r="B15" s="187" t="s">
        <v>95</v>
      </c>
      <c r="C15" s="206" t="s">
        <v>0</v>
      </c>
      <c r="D15" s="2" t="s">
        <v>293</v>
      </c>
      <c r="E15" s="207" t="s">
        <v>294</v>
      </c>
      <c r="F15" s="190" t="s">
        <v>295</v>
      </c>
      <c r="G15" s="208" t="s">
        <v>296</v>
      </c>
      <c r="H15" s="2" t="s">
        <v>297</v>
      </c>
      <c r="I15" s="207" t="s">
        <v>298</v>
      </c>
      <c r="J15" s="190" t="s">
        <v>299</v>
      </c>
      <c r="K15" s="208" t="s">
        <v>300</v>
      </c>
      <c r="L15" s="2" t="s">
        <v>301</v>
      </c>
      <c r="M15" s="207" t="s">
        <v>302</v>
      </c>
      <c r="N15" s="190" t="s">
        <v>3</v>
      </c>
      <c r="O15" s="208" t="s">
        <v>303</v>
      </c>
      <c r="P15" s="209" t="s">
        <v>304</v>
      </c>
    </row>
    <row r="16" spans="1:16" ht="14.25">
      <c r="A16">
        <v>1</v>
      </c>
      <c r="B16" s="192" t="s">
        <v>286</v>
      </c>
      <c r="C16" s="210" t="s">
        <v>68</v>
      </c>
      <c r="D16" s="195">
        <v>372</v>
      </c>
      <c r="E16" s="211">
        <v>30</v>
      </c>
      <c r="F16" s="197">
        <v>369</v>
      </c>
      <c r="G16" s="212">
        <v>30</v>
      </c>
      <c r="H16" s="195">
        <v>356</v>
      </c>
      <c r="I16" s="211">
        <v>30</v>
      </c>
      <c r="J16" s="197"/>
      <c r="K16" s="212"/>
      <c r="L16" s="195"/>
      <c r="M16" s="211"/>
      <c r="N16" s="197">
        <f aca="true" t="shared" si="3" ref="N16:N35">SUM(D16+F16+H16+J16+L16)</f>
        <v>1097</v>
      </c>
      <c r="O16" s="196">
        <f aca="true" t="shared" si="4" ref="O16:O35">IF(N16&gt;0,AVERAGE(D16,F16,H16,J16,L16),0)</f>
        <v>365.6666666666667</v>
      </c>
      <c r="P16" s="213">
        <f aca="true" t="shared" si="5" ref="P16:P35">SUM(E16+G16+I16+K16+M16)</f>
        <v>90</v>
      </c>
    </row>
    <row r="17" spans="1:16" ht="14.25">
      <c r="A17">
        <v>2</v>
      </c>
      <c r="B17" s="192" t="s">
        <v>288</v>
      </c>
      <c r="C17" s="210" t="s">
        <v>68</v>
      </c>
      <c r="D17" s="195">
        <v>357</v>
      </c>
      <c r="E17" s="211">
        <v>24</v>
      </c>
      <c r="F17" s="197">
        <v>352</v>
      </c>
      <c r="G17" s="212">
        <v>22</v>
      </c>
      <c r="H17" s="195">
        <v>352</v>
      </c>
      <c r="I17" s="211">
        <v>22</v>
      </c>
      <c r="J17" s="197"/>
      <c r="K17" s="212"/>
      <c r="L17" s="195"/>
      <c r="M17" s="211"/>
      <c r="N17" s="197">
        <f t="shared" si="3"/>
        <v>1061</v>
      </c>
      <c r="O17" s="196">
        <f t="shared" si="4"/>
        <v>353.6666666666667</v>
      </c>
      <c r="P17" s="213">
        <f t="shared" si="5"/>
        <v>68</v>
      </c>
    </row>
    <row r="18" spans="1:16" ht="14.25">
      <c r="A18">
        <v>3</v>
      </c>
      <c r="B18" s="192" t="s">
        <v>246</v>
      </c>
      <c r="C18" s="210" t="s">
        <v>75</v>
      </c>
      <c r="D18" s="195">
        <v>359</v>
      </c>
      <c r="E18" s="211">
        <v>26</v>
      </c>
      <c r="F18" s="197">
        <v>342</v>
      </c>
      <c r="G18" s="212">
        <v>19</v>
      </c>
      <c r="H18" s="195">
        <v>342</v>
      </c>
      <c r="I18" s="211">
        <v>17</v>
      </c>
      <c r="J18" s="197"/>
      <c r="K18" s="212"/>
      <c r="L18" s="195"/>
      <c r="M18" s="211"/>
      <c r="N18" s="197">
        <f t="shared" si="3"/>
        <v>1043</v>
      </c>
      <c r="O18" s="196">
        <f t="shared" si="4"/>
        <v>347.6666666666667</v>
      </c>
      <c r="P18" s="213">
        <f t="shared" si="5"/>
        <v>62</v>
      </c>
    </row>
    <row r="19" spans="1:16" ht="14.25">
      <c r="A19">
        <v>4</v>
      </c>
      <c r="B19" s="192" t="s">
        <v>287</v>
      </c>
      <c r="C19" s="210" t="s">
        <v>68</v>
      </c>
      <c r="D19" s="195">
        <v>355</v>
      </c>
      <c r="E19" s="211">
        <v>21</v>
      </c>
      <c r="F19" s="197">
        <v>345</v>
      </c>
      <c r="G19" s="212">
        <v>21</v>
      </c>
      <c r="H19" s="195">
        <v>347</v>
      </c>
      <c r="I19" s="211">
        <v>19</v>
      </c>
      <c r="J19" s="197"/>
      <c r="K19" s="212"/>
      <c r="L19" s="195"/>
      <c r="M19" s="211"/>
      <c r="N19" s="197">
        <f t="shared" si="3"/>
        <v>1047</v>
      </c>
      <c r="O19" s="196">
        <f t="shared" si="4"/>
        <v>349</v>
      </c>
      <c r="P19" s="213">
        <f t="shared" si="5"/>
        <v>61</v>
      </c>
    </row>
    <row r="20" spans="1:16" ht="14.25">
      <c r="A20">
        <v>5</v>
      </c>
      <c r="B20" s="192" t="s">
        <v>245</v>
      </c>
      <c r="C20" s="210" t="s">
        <v>75</v>
      </c>
      <c r="D20" s="195">
        <v>345</v>
      </c>
      <c r="E20" s="211">
        <v>19</v>
      </c>
      <c r="F20" s="197">
        <v>355</v>
      </c>
      <c r="G20" s="212">
        <v>24</v>
      </c>
      <c r="H20" s="195">
        <v>343</v>
      </c>
      <c r="I20" s="211">
        <v>18</v>
      </c>
      <c r="J20" s="197"/>
      <c r="K20" s="212"/>
      <c r="L20" s="195"/>
      <c r="M20" s="211"/>
      <c r="N20" s="197">
        <f t="shared" si="3"/>
        <v>1043</v>
      </c>
      <c r="O20" s="196">
        <f t="shared" si="4"/>
        <v>347.6666666666667</v>
      </c>
      <c r="P20" s="213">
        <f t="shared" si="5"/>
        <v>61</v>
      </c>
    </row>
    <row r="21" spans="1:16" ht="14.25">
      <c r="A21">
        <v>6</v>
      </c>
      <c r="B21" s="192" t="s">
        <v>250</v>
      </c>
      <c r="C21" s="210" t="s">
        <v>52</v>
      </c>
      <c r="D21" s="195">
        <v>356</v>
      </c>
      <c r="E21" s="211">
        <v>22</v>
      </c>
      <c r="F21" s="197">
        <v>335</v>
      </c>
      <c r="G21" s="212">
        <v>16</v>
      </c>
      <c r="H21" s="195">
        <v>351</v>
      </c>
      <c r="I21" s="211">
        <v>21</v>
      </c>
      <c r="J21" s="197"/>
      <c r="K21" s="212"/>
      <c r="L21" s="195"/>
      <c r="M21" s="211"/>
      <c r="N21" s="197">
        <f t="shared" si="3"/>
        <v>1042</v>
      </c>
      <c r="O21" s="196">
        <f t="shared" si="4"/>
        <v>347.3333333333333</v>
      </c>
      <c r="P21" s="213">
        <f t="shared" si="5"/>
        <v>59</v>
      </c>
    </row>
    <row r="22" spans="1:16" ht="14.25">
      <c r="A22">
        <v>7</v>
      </c>
      <c r="B22" s="214" t="s">
        <v>247</v>
      </c>
      <c r="C22" s="215" t="s">
        <v>75</v>
      </c>
      <c r="D22" s="195">
        <v>345</v>
      </c>
      <c r="E22" s="211">
        <v>18</v>
      </c>
      <c r="F22" s="197">
        <v>328</v>
      </c>
      <c r="G22" s="212">
        <v>11</v>
      </c>
      <c r="H22" s="195">
        <v>354</v>
      </c>
      <c r="I22" s="211">
        <v>24</v>
      </c>
      <c r="J22" s="197"/>
      <c r="K22" s="212"/>
      <c r="L22" s="195"/>
      <c r="M22" s="211"/>
      <c r="N22" s="197">
        <f t="shared" si="3"/>
        <v>1027</v>
      </c>
      <c r="O22" s="196">
        <f t="shared" si="4"/>
        <v>342.3333333333333</v>
      </c>
      <c r="P22" s="213">
        <f t="shared" si="5"/>
        <v>53</v>
      </c>
    </row>
    <row r="23" spans="1:16" ht="14.25">
      <c r="A23">
        <v>8</v>
      </c>
      <c r="B23" s="192" t="s">
        <v>259</v>
      </c>
      <c r="C23" s="210" t="s">
        <v>88</v>
      </c>
      <c r="D23" s="195"/>
      <c r="E23" s="211"/>
      <c r="F23" s="197">
        <v>355</v>
      </c>
      <c r="G23" s="212">
        <v>26</v>
      </c>
      <c r="H23" s="195">
        <v>355</v>
      </c>
      <c r="I23" s="211">
        <v>26</v>
      </c>
      <c r="J23" s="197"/>
      <c r="K23" s="212"/>
      <c r="L23" s="195"/>
      <c r="M23" s="211"/>
      <c r="N23" s="197">
        <f t="shared" si="3"/>
        <v>710</v>
      </c>
      <c r="O23" s="196">
        <f t="shared" si="4"/>
        <v>355</v>
      </c>
      <c r="P23" s="213">
        <f t="shared" si="5"/>
        <v>52</v>
      </c>
    </row>
    <row r="24" spans="1:16" ht="14.25">
      <c r="A24">
        <v>9</v>
      </c>
      <c r="B24" s="192" t="s">
        <v>252</v>
      </c>
      <c r="C24" s="210" t="s">
        <v>52</v>
      </c>
      <c r="D24" s="195">
        <v>334</v>
      </c>
      <c r="E24" s="211">
        <v>17</v>
      </c>
      <c r="F24" s="197">
        <v>335</v>
      </c>
      <c r="G24" s="212">
        <v>17</v>
      </c>
      <c r="H24" s="195">
        <v>331</v>
      </c>
      <c r="I24" s="211">
        <v>14</v>
      </c>
      <c r="J24" s="197"/>
      <c r="K24" s="212"/>
      <c r="L24" s="195"/>
      <c r="M24" s="211"/>
      <c r="N24" s="197">
        <f t="shared" si="3"/>
        <v>1000</v>
      </c>
      <c r="O24" s="196">
        <f t="shared" si="4"/>
        <v>333.3333333333333</v>
      </c>
      <c r="P24" s="213">
        <f t="shared" si="5"/>
        <v>48</v>
      </c>
    </row>
    <row r="25" spans="1:16" ht="14.25">
      <c r="A25">
        <v>10</v>
      </c>
      <c r="B25" s="192" t="s">
        <v>254</v>
      </c>
      <c r="C25" s="210" t="s">
        <v>89</v>
      </c>
      <c r="D25" s="195">
        <v>353</v>
      </c>
      <c r="E25" s="211">
        <v>20</v>
      </c>
      <c r="F25" s="197">
        <v>343</v>
      </c>
      <c r="G25" s="212">
        <v>20</v>
      </c>
      <c r="H25" s="195"/>
      <c r="I25" s="211"/>
      <c r="J25" s="197"/>
      <c r="K25" s="212"/>
      <c r="L25" s="195"/>
      <c r="M25" s="211"/>
      <c r="N25" s="197">
        <f t="shared" si="3"/>
        <v>696</v>
      </c>
      <c r="O25" s="196">
        <f t="shared" si="4"/>
        <v>348</v>
      </c>
      <c r="P25" s="213">
        <f t="shared" si="5"/>
        <v>40</v>
      </c>
    </row>
    <row r="26" spans="1:16" ht="14.25">
      <c r="A26">
        <v>11</v>
      </c>
      <c r="B26" s="192" t="s">
        <v>248</v>
      </c>
      <c r="C26" s="210" t="s">
        <v>76</v>
      </c>
      <c r="D26" s="195"/>
      <c r="E26" s="211"/>
      <c r="F26" s="197">
        <v>341</v>
      </c>
      <c r="G26" s="212">
        <v>18</v>
      </c>
      <c r="H26" s="195">
        <v>350</v>
      </c>
      <c r="I26" s="211">
        <v>20</v>
      </c>
      <c r="J26" s="197"/>
      <c r="K26" s="212"/>
      <c r="L26" s="195"/>
      <c r="M26" s="211"/>
      <c r="N26" s="197">
        <f t="shared" si="3"/>
        <v>691</v>
      </c>
      <c r="O26" s="196">
        <f t="shared" si="4"/>
        <v>345.5</v>
      </c>
      <c r="P26" s="213">
        <f t="shared" si="5"/>
        <v>38</v>
      </c>
    </row>
    <row r="27" spans="1:16" ht="14.25">
      <c r="A27">
        <v>12</v>
      </c>
      <c r="B27" s="216" t="s">
        <v>251</v>
      </c>
      <c r="C27" s="217" t="s">
        <v>52</v>
      </c>
      <c r="D27" s="202">
        <v>327</v>
      </c>
      <c r="E27" s="218">
        <v>16</v>
      </c>
      <c r="F27" s="204">
        <v>314</v>
      </c>
      <c r="G27" s="219">
        <v>6</v>
      </c>
      <c r="H27" s="202">
        <v>335</v>
      </c>
      <c r="I27" s="218">
        <v>15</v>
      </c>
      <c r="J27" s="204"/>
      <c r="K27" s="219"/>
      <c r="L27" s="202"/>
      <c r="M27" s="218"/>
      <c r="N27" s="204">
        <f t="shared" si="3"/>
        <v>976</v>
      </c>
      <c r="O27" s="196">
        <f t="shared" si="4"/>
        <v>325.3333333333333</v>
      </c>
      <c r="P27" s="220">
        <f t="shared" si="5"/>
        <v>37</v>
      </c>
    </row>
    <row r="28" spans="1:16" ht="14.25">
      <c r="A28">
        <v>13</v>
      </c>
      <c r="B28" s="192" t="s">
        <v>255</v>
      </c>
      <c r="C28" s="210" t="s">
        <v>89</v>
      </c>
      <c r="D28" s="195">
        <v>320</v>
      </c>
      <c r="E28" s="211">
        <v>15</v>
      </c>
      <c r="F28" s="197">
        <v>334</v>
      </c>
      <c r="G28" s="212">
        <v>14</v>
      </c>
      <c r="H28" s="195"/>
      <c r="I28" s="211"/>
      <c r="J28" s="197"/>
      <c r="K28" s="212"/>
      <c r="L28" s="195"/>
      <c r="M28" s="211"/>
      <c r="N28" s="197">
        <f t="shared" si="3"/>
        <v>654</v>
      </c>
      <c r="O28" s="196">
        <f t="shared" si="4"/>
        <v>327</v>
      </c>
      <c r="P28" s="213">
        <f t="shared" si="5"/>
        <v>29</v>
      </c>
    </row>
    <row r="29" spans="1:16" ht="14.25">
      <c r="A29">
        <v>14</v>
      </c>
      <c r="B29" s="192" t="s">
        <v>249</v>
      </c>
      <c r="C29" s="210" t="s">
        <v>70</v>
      </c>
      <c r="D29" s="195"/>
      <c r="E29" s="211"/>
      <c r="F29" s="197">
        <v>331</v>
      </c>
      <c r="G29" s="212">
        <v>12</v>
      </c>
      <c r="H29" s="195">
        <v>340</v>
      </c>
      <c r="I29" s="211">
        <v>16</v>
      </c>
      <c r="J29" s="197"/>
      <c r="K29" s="212"/>
      <c r="L29" s="195"/>
      <c r="M29" s="211"/>
      <c r="N29" s="197">
        <f t="shared" si="3"/>
        <v>671</v>
      </c>
      <c r="O29" s="196">
        <f t="shared" si="4"/>
        <v>335.5</v>
      </c>
      <c r="P29" s="213">
        <f t="shared" si="5"/>
        <v>28</v>
      </c>
    </row>
    <row r="30" spans="1:16" ht="14.25">
      <c r="A30">
        <v>15</v>
      </c>
      <c r="B30" s="192" t="s">
        <v>213</v>
      </c>
      <c r="C30" s="210" t="s">
        <v>70</v>
      </c>
      <c r="D30" s="195"/>
      <c r="E30" s="211"/>
      <c r="F30" s="197">
        <v>334</v>
      </c>
      <c r="G30" s="212">
        <v>15</v>
      </c>
      <c r="H30" s="195">
        <v>323</v>
      </c>
      <c r="I30" s="211">
        <v>13</v>
      </c>
      <c r="J30" s="197"/>
      <c r="K30" s="212"/>
      <c r="L30" s="195"/>
      <c r="M30" s="211"/>
      <c r="N30" s="197">
        <f t="shared" si="3"/>
        <v>657</v>
      </c>
      <c r="O30" s="196">
        <f t="shared" si="4"/>
        <v>328.5</v>
      </c>
      <c r="P30" s="213">
        <f t="shared" si="5"/>
        <v>28</v>
      </c>
    </row>
    <row r="31" spans="1:16" ht="14.25">
      <c r="A31">
        <v>16</v>
      </c>
      <c r="B31" s="192" t="s">
        <v>256</v>
      </c>
      <c r="C31" s="210" t="s">
        <v>89</v>
      </c>
      <c r="D31" s="195">
        <v>304</v>
      </c>
      <c r="E31" s="211">
        <v>12</v>
      </c>
      <c r="F31" s="197">
        <v>333</v>
      </c>
      <c r="G31" s="212">
        <v>13</v>
      </c>
      <c r="H31" s="195"/>
      <c r="I31" s="211"/>
      <c r="J31" s="197"/>
      <c r="K31" s="212"/>
      <c r="L31" s="195"/>
      <c r="M31" s="211"/>
      <c r="N31" s="197">
        <f t="shared" si="3"/>
        <v>637</v>
      </c>
      <c r="O31" s="196">
        <f t="shared" si="4"/>
        <v>318.5</v>
      </c>
      <c r="P31" s="213">
        <f t="shared" si="5"/>
        <v>25</v>
      </c>
    </row>
    <row r="32" spans="1:16" ht="14.25">
      <c r="A32">
        <v>17</v>
      </c>
      <c r="B32" s="192" t="s">
        <v>253</v>
      </c>
      <c r="C32" s="210" t="s">
        <v>52</v>
      </c>
      <c r="D32" s="195">
        <v>312</v>
      </c>
      <c r="E32" s="211">
        <v>14</v>
      </c>
      <c r="F32" s="197">
        <v>326</v>
      </c>
      <c r="G32" s="212">
        <v>9</v>
      </c>
      <c r="H32" s="195"/>
      <c r="I32" s="211"/>
      <c r="J32" s="197"/>
      <c r="K32" s="212"/>
      <c r="L32" s="195"/>
      <c r="M32" s="211"/>
      <c r="N32" s="197">
        <f t="shared" si="3"/>
        <v>638</v>
      </c>
      <c r="O32" s="196">
        <f t="shared" si="4"/>
        <v>319</v>
      </c>
      <c r="P32" s="213">
        <f t="shared" si="5"/>
        <v>23</v>
      </c>
    </row>
    <row r="33" spans="1:16" ht="14.25">
      <c r="A33">
        <v>18</v>
      </c>
      <c r="B33" s="192" t="s">
        <v>257</v>
      </c>
      <c r="C33" s="210" t="s">
        <v>77</v>
      </c>
      <c r="D33" s="195"/>
      <c r="E33" s="211"/>
      <c r="F33" s="197">
        <v>327</v>
      </c>
      <c r="G33" s="212">
        <v>10</v>
      </c>
      <c r="H33" s="195">
        <v>321</v>
      </c>
      <c r="I33" s="211">
        <v>12</v>
      </c>
      <c r="J33" s="197"/>
      <c r="K33" s="212"/>
      <c r="L33" s="195"/>
      <c r="M33" s="211"/>
      <c r="N33" s="197">
        <f t="shared" si="3"/>
        <v>648</v>
      </c>
      <c r="O33" s="196">
        <f t="shared" si="4"/>
        <v>324</v>
      </c>
      <c r="P33" s="213">
        <f t="shared" si="5"/>
        <v>22</v>
      </c>
    </row>
    <row r="34" spans="1:16" ht="14.25">
      <c r="A34">
        <v>19</v>
      </c>
      <c r="B34" s="192" t="s">
        <v>258</v>
      </c>
      <c r="C34" s="210" t="s">
        <v>43</v>
      </c>
      <c r="D34" s="195">
        <v>311</v>
      </c>
      <c r="E34" s="211">
        <v>13</v>
      </c>
      <c r="F34" s="197">
        <v>319</v>
      </c>
      <c r="G34" s="212">
        <v>7</v>
      </c>
      <c r="H34" s="195"/>
      <c r="I34" s="211"/>
      <c r="J34" s="197"/>
      <c r="K34" s="212"/>
      <c r="L34" s="195"/>
      <c r="M34" s="211"/>
      <c r="N34" s="197">
        <f t="shared" si="3"/>
        <v>630</v>
      </c>
      <c r="O34" s="196">
        <f t="shared" si="4"/>
        <v>315</v>
      </c>
      <c r="P34" s="213">
        <f t="shared" si="5"/>
        <v>20</v>
      </c>
    </row>
    <row r="35" spans="1:16" ht="14.25">
      <c r="A35">
        <v>20</v>
      </c>
      <c r="B35" s="192" t="s">
        <v>337</v>
      </c>
      <c r="C35" s="210" t="s">
        <v>77</v>
      </c>
      <c r="D35" s="195"/>
      <c r="E35" s="211"/>
      <c r="F35" s="197">
        <v>322</v>
      </c>
      <c r="G35" s="212">
        <v>8</v>
      </c>
      <c r="H35" s="195"/>
      <c r="I35" s="211"/>
      <c r="J35" s="197"/>
      <c r="K35" s="212"/>
      <c r="L35" s="195"/>
      <c r="M35" s="211"/>
      <c r="N35" s="197">
        <f t="shared" si="3"/>
        <v>322</v>
      </c>
      <c r="O35" s="196">
        <f t="shared" si="4"/>
        <v>322</v>
      </c>
      <c r="P35" s="213">
        <f t="shared" si="5"/>
        <v>8</v>
      </c>
    </row>
    <row r="38" spans="2:16" ht="24.75">
      <c r="B38" s="244" t="s">
        <v>317</v>
      </c>
      <c r="C38" s="244"/>
      <c r="D38" s="245"/>
      <c r="E38" s="245"/>
      <c r="F38" s="245"/>
      <c r="G38" s="245"/>
      <c r="H38" s="245"/>
      <c r="I38" s="246"/>
      <c r="J38" s="246"/>
      <c r="K38" s="246"/>
      <c r="L38" s="246"/>
      <c r="M38" s="246"/>
      <c r="N38" s="246"/>
      <c r="O38" s="246"/>
      <c r="P38" s="246"/>
    </row>
    <row r="39" spans="2:8" ht="24.75">
      <c r="B39" s="186"/>
      <c r="C39" s="186"/>
      <c r="D39" s="120"/>
      <c r="E39" s="120"/>
      <c r="F39" s="120"/>
      <c r="G39" s="120"/>
      <c r="H39" s="120"/>
    </row>
    <row r="40" ht="13.5" thickBot="1"/>
    <row r="41" spans="2:16" ht="14.25">
      <c r="B41" s="187" t="s">
        <v>95</v>
      </c>
      <c r="C41" s="206" t="s">
        <v>0</v>
      </c>
      <c r="D41" s="2" t="s">
        <v>293</v>
      </c>
      <c r="E41" s="207" t="s">
        <v>294</v>
      </c>
      <c r="F41" s="190" t="s">
        <v>295</v>
      </c>
      <c r="G41" s="208" t="s">
        <v>296</v>
      </c>
      <c r="H41" s="2" t="s">
        <v>297</v>
      </c>
      <c r="I41" s="207" t="s">
        <v>298</v>
      </c>
      <c r="J41" s="190" t="s">
        <v>299</v>
      </c>
      <c r="K41" s="208" t="s">
        <v>300</v>
      </c>
      <c r="L41" s="2" t="s">
        <v>301</v>
      </c>
      <c r="M41" s="207" t="s">
        <v>302</v>
      </c>
      <c r="N41" s="190" t="s">
        <v>3</v>
      </c>
      <c r="O41" s="208" t="s">
        <v>303</v>
      </c>
      <c r="P41" s="209" t="s">
        <v>304</v>
      </c>
    </row>
    <row r="42" spans="1:16" ht="14.25">
      <c r="A42">
        <v>1</v>
      </c>
      <c r="B42" s="192" t="s">
        <v>269</v>
      </c>
      <c r="C42" s="210" t="s">
        <v>75</v>
      </c>
      <c r="D42" s="195">
        <v>367</v>
      </c>
      <c r="E42" s="211">
        <v>30</v>
      </c>
      <c r="F42" s="197">
        <v>360</v>
      </c>
      <c r="G42" s="212">
        <v>24</v>
      </c>
      <c r="H42" s="195">
        <v>360</v>
      </c>
      <c r="I42" s="211">
        <v>30</v>
      </c>
      <c r="J42" s="197"/>
      <c r="K42" s="212"/>
      <c r="L42" s="195"/>
      <c r="M42" s="211"/>
      <c r="N42" s="197">
        <f aca="true" t="shared" si="6" ref="N42:N52">SUM(D42+F42+H42+J42+L42)</f>
        <v>1087</v>
      </c>
      <c r="O42" s="196">
        <f aca="true" t="shared" si="7" ref="O42:O52">IF(N42&gt;0,AVERAGE(D42,F42,H42,J42,L42),0)</f>
        <v>362.3333333333333</v>
      </c>
      <c r="P42" s="213">
        <f aca="true" t="shared" si="8" ref="P42:P52">SUM(E42+G42+I42+K42+M42)</f>
        <v>84</v>
      </c>
    </row>
    <row r="43" spans="1:16" ht="14.25">
      <c r="A43">
        <v>2</v>
      </c>
      <c r="B43" s="192" t="s">
        <v>264</v>
      </c>
      <c r="C43" s="210" t="s">
        <v>87</v>
      </c>
      <c r="D43" s="195">
        <v>363</v>
      </c>
      <c r="E43" s="211">
        <v>26</v>
      </c>
      <c r="F43" s="197">
        <v>351</v>
      </c>
      <c r="G43" s="212">
        <v>22</v>
      </c>
      <c r="H43" s="195">
        <v>355</v>
      </c>
      <c r="I43" s="211">
        <v>24</v>
      </c>
      <c r="J43" s="197"/>
      <c r="K43" s="212"/>
      <c r="L43" s="195"/>
      <c r="M43" s="211"/>
      <c r="N43" s="197">
        <f t="shared" si="6"/>
        <v>1069</v>
      </c>
      <c r="O43" s="196">
        <f t="shared" si="7"/>
        <v>356.3333333333333</v>
      </c>
      <c r="P43" s="213">
        <f t="shared" si="8"/>
        <v>72</v>
      </c>
    </row>
    <row r="44" spans="1:16" ht="14.25">
      <c r="A44">
        <v>3</v>
      </c>
      <c r="B44" s="192" t="s">
        <v>262</v>
      </c>
      <c r="C44" s="210" t="s">
        <v>44</v>
      </c>
      <c r="D44" s="195">
        <v>334</v>
      </c>
      <c r="E44" s="211">
        <v>24</v>
      </c>
      <c r="F44" s="197">
        <v>348</v>
      </c>
      <c r="G44" s="212">
        <v>21</v>
      </c>
      <c r="H44" s="195">
        <v>332</v>
      </c>
      <c r="I44" s="211">
        <v>18</v>
      </c>
      <c r="J44" s="197"/>
      <c r="K44" s="212"/>
      <c r="L44" s="195"/>
      <c r="M44" s="211"/>
      <c r="N44" s="197">
        <f t="shared" si="6"/>
        <v>1014</v>
      </c>
      <c r="O44" s="196">
        <f t="shared" si="7"/>
        <v>338</v>
      </c>
      <c r="P44" s="213">
        <f t="shared" si="8"/>
        <v>63</v>
      </c>
    </row>
    <row r="45" spans="1:16" ht="14.25">
      <c r="A45">
        <v>4</v>
      </c>
      <c r="B45" s="192" t="s">
        <v>265</v>
      </c>
      <c r="C45" s="210" t="s">
        <v>88</v>
      </c>
      <c r="D45" s="195"/>
      <c r="E45" s="211"/>
      <c r="F45" s="197">
        <v>374</v>
      </c>
      <c r="G45" s="212">
        <v>30</v>
      </c>
      <c r="H45" s="195">
        <v>359</v>
      </c>
      <c r="I45" s="211">
        <v>26</v>
      </c>
      <c r="J45" s="197"/>
      <c r="K45" s="212"/>
      <c r="L45" s="195"/>
      <c r="M45" s="211"/>
      <c r="N45" s="197">
        <f t="shared" si="6"/>
        <v>733</v>
      </c>
      <c r="O45" s="196">
        <f t="shared" si="7"/>
        <v>366.5</v>
      </c>
      <c r="P45" s="213">
        <f t="shared" si="8"/>
        <v>56</v>
      </c>
    </row>
    <row r="46" spans="1:16" ht="14.25">
      <c r="A46">
        <v>5</v>
      </c>
      <c r="B46" s="192" t="s">
        <v>261</v>
      </c>
      <c r="C46" s="210" t="s">
        <v>70</v>
      </c>
      <c r="D46" s="195"/>
      <c r="E46" s="211"/>
      <c r="F46" s="197">
        <v>363</v>
      </c>
      <c r="G46" s="212">
        <v>26</v>
      </c>
      <c r="H46" s="195">
        <v>339</v>
      </c>
      <c r="I46" s="211">
        <v>21</v>
      </c>
      <c r="J46" s="197"/>
      <c r="K46" s="212"/>
      <c r="L46" s="195"/>
      <c r="M46" s="211"/>
      <c r="N46" s="197">
        <f t="shared" si="6"/>
        <v>702</v>
      </c>
      <c r="O46" s="196">
        <f t="shared" si="7"/>
        <v>351</v>
      </c>
      <c r="P46" s="213">
        <f t="shared" si="8"/>
        <v>47</v>
      </c>
    </row>
    <row r="47" spans="1:16" ht="14.25">
      <c r="A47">
        <v>6</v>
      </c>
      <c r="B47" s="192" t="s">
        <v>336</v>
      </c>
      <c r="C47" s="210" t="s">
        <v>75</v>
      </c>
      <c r="D47" s="195">
        <v>314</v>
      </c>
      <c r="E47" s="211">
        <v>22</v>
      </c>
      <c r="F47" s="197"/>
      <c r="G47" s="212"/>
      <c r="H47" s="195">
        <v>343</v>
      </c>
      <c r="I47" s="211">
        <v>22</v>
      </c>
      <c r="J47" s="197"/>
      <c r="K47" s="212"/>
      <c r="L47" s="195"/>
      <c r="M47" s="211"/>
      <c r="N47" s="197">
        <f t="shared" si="6"/>
        <v>657</v>
      </c>
      <c r="O47" s="196">
        <f t="shared" si="7"/>
        <v>328.5</v>
      </c>
      <c r="P47" s="213">
        <f t="shared" si="8"/>
        <v>44</v>
      </c>
    </row>
    <row r="48" spans="1:16" ht="14.25">
      <c r="A48">
        <v>7</v>
      </c>
      <c r="B48" s="192" t="s">
        <v>263</v>
      </c>
      <c r="C48" s="210" t="s">
        <v>78</v>
      </c>
      <c r="D48" s="195"/>
      <c r="E48" s="211"/>
      <c r="F48" s="197">
        <v>336</v>
      </c>
      <c r="G48" s="212">
        <v>20</v>
      </c>
      <c r="H48" s="195">
        <v>338</v>
      </c>
      <c r="I48" s="211">
        <v>20</v>
      </c>
      <c r="J48" s="197"/>
      <c r="K48" s="212"/>
      <c r="L48" s="195"/>
      <c r="M48" s="211"/>
      <c r="N48" s="197">
        <f t="shared" si="6"/>
        <v>674</v>
      </c>
      <c r="O48" s="196">
        <f t="shared" si="7"/>
        <v>337</v>
      </c>
      <c r="P48" s="213">
        <f t="shared" si="8"/>
        <v>40</v>
      </c>
    </row>
    <row r="49" spans="1:16" ht="14.25">
      <c r="A49">
        <v>8</v>
      </c>
      <c r="B49" s="192" t="s">
        <v>268</v>
      </c>
      <c r="C49" s="210" t="s">
        <v>75</v>
      </c>
      <c r="D49" s="195"/>
      <c r="E49" s="211"/>
      <c r="F49" s="197">
        <v>313</v>
      </c>
      <c r="G49" s="212">
        <v>18</v>
      </c>
      <c r="H49" s="195">
        <v>322</v>
      </c>
      <c r="I49" s="211">
        <v>17</v>
      </c>
      <c r="J49" s="197"/>
      <c r="K49" s="212"/>
      <c r="L49" s="195"/>
      <c r="M49" s="211"/>
      <c r="N49" s="197">
        <f t="shared" si="6"/>
        <v>635</v>
      </c>
      <c r="O49" s="196">
        <f t="shared" si="7"/>
        <v>317.5</v>
      </c>
      <c r="P49" s="213">
        <f t="shared" si="8"/>
        <v>35</v>
      </c>
    </row>
    <row r="50" spans="1:16" ht="14.25">
      <c r="A50">
        <v>9</v>
      </c>
      <c r="B50" s="192" t="s">
        <v>376</v>
      </c>
      <c r="C50" s="210" t="s">
        <v>88</v>
      </c>
      <c r="D50" s="195"/>
      <c r="E50" s="211"/>
      <c r="F50" s="197"/>
      <c r="G50" s="212"/>
      <c r="H50" s="195">
        <v>336</v>
      </c>
      <c r="I50" s="211">
        <v>19</v>
      </c>
      <c r="J50" s="197"/>
      <c r="K50" s="212"/>
      <c r="L50" s="195"/>
      <c r="M50" s="211"/>
      <c r="N50" s="197">
        <f t="shared" si="6"/>
        <v>336</v>
      </c>
      <c r="O50" s="196">
        <f t="shared" si="7"/>
        <v>336</v>
      </c>
      <c r="P50" s="213">
        <f t="shared" si="8"/>
        <v>19</v>
      </c>
    </row>
    <row r="51" spans="1:16" ht="14.25">
      <c r="A51">
        <v>10</v>
      </c>
      <c r="B51" s="214" t="s">
        <v>260</v>
      </c>
      <c r="C51" s="215" t="s">
        <v>53</v>
      </c>
      <c r="D51" s="195"/>
      <c r="E51" s="211"/>
      <c r="F51" s="197">
        <v>325</v>
      </c>
      <c r="G51" s="212">
        <v>19</v>
      </c>
      <c r="H51" s="195"/>
      <c r="I51" s="211"/>
      <c r="J51" s="197"/>
      <c r="K51" s="212"/>
      <c r="L51" s="195"/>
      <c r="M51" s="211"/>
      <c r="N51" s="197">
        <f t="shared" si="6"/>
        <v>325</v>
      </c>
      <c r="O51" s="196">
        <f t="shared" si="7"/>
        <v>325</v>
      </c>
      <c r="P51" s="213">
        <f t="shared" si="8"/>
        <v>19</v>
      </c>
    </row>
    <row r="52" spans="1:16" ht="14.25">
      <c r="A52">
        <v>11</v>
      </c>
      <c r="B52" s="192" t="s">
        <v>266</v>
      </c>
      <c r="C52" s="210" t="s">
        <v>88</v>
      </c>
      <c r="D52" s="195"/>
      <c r="E52" s="211"/>
      <c r="F52" s="197">
        <v>312</v>
      </c>
      <c r="G52" s="212">
        <v>17</v>
      </c>
      <c r="H52" s="195"/>
      <c r="I52" s="211"/>
      <c r="J52" s="197"/>
      <c r="K52" s="212"/>
      <c r="L52" s="195"/>
      <c r="M52" s="211"/>
      <c r="N52" s="197">
        <f t="shared" si="6"/>
        <v>312</v>
      </c>
      <c r="O52" s="196">
        <f t="shared" si="7"/>
        <v>312</v>
      </c>
      <c r="P52" s="213">
        <f t="shared" si="8"/>
        <v>17</v>
      </c>
    </row>
  </sheetData>
  <mergeCells count="3">
    <mergeCell ref="C1:P1"/>
    <mergeCell ref="B12:P12"/>
    <mergeCell ref="B38:P3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V19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5.125" style="0" bestFit="1" customWidth="1"/>
    <col min="4" max="4" width="7.25390625" style="6" customWidth="1"/>
    <col min="5" max="5" width="7.625" style="6" customWidth="1"/>
    <col min="6" max="6" width="28.625" style="0" bestFit="1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0" customWidth="1"/>
    <col min="13" max="13" width="2.00390625" style="23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22" customWidth="1"/>
  </cols>
  <sheetData>
    <row r="1" spans="3:16" ht="24.75">
      <c r="C1" s="238" t="s">
        <v>84</v>
      </c>
      <c r="D1" s="238"/>
      <c r="E1" s="238"/>
      <c r="F1" s="239"/>
      <c r="G1" s="239"/>
      <c r="H1" s="239"/>
      <c r="I1" s="239"/>
      <c r="J1" s="239"/>
      <c r="K1" s="239"/>
      <c r="L1" s="59"/>
      <c r="M1" s="57"/>
      <c r="N1" s="119"/>
      <c r="O1" s="120"/>
      <c r="P1" s="58" t="s">
        <v>86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49" t="s">
        <v>95</v>
      </c>
      <c r="D4" s="43" t="s">
        <v>96</v>
      </c>
      <c r="E4" s="43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21</v>
      </c>
      <c r="V4"/>
    </row>
    <row r="5" spans="1:22" ht="12.75">
      <c r="A5" s="5">
        <v>1</v>
      </c>
      <c r="B5" s="5"/>
      <c r="C5" s="29" t="s">
        <v>224</v>
      </c>
      <c r="D5" s="27">
        <v>1990</v>
      </c>
      <c r="E5" s="27">
        <v>439</v>
      </c>
      <c r="F5" s="55" t="s">
        <v>80</v>
      </c>
      <c r="G5" s="30">
        <v>100</v>
      </c>
      <c r="H5" s="31">
        <v>98</v>
      </c>
      <c r="I5" s="31">
        <v>97</v>
      </c>
      <c r="J5" s="44">
        <v>99</v>
      </c>
      <c r="K5" s="147">
        <f aca="true" t="shared" si="0" ref="K5:K41">SUM(G5:J5)</f>
        <v>394</v>
      </c>
      <c r="L5" s="144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2.75">
      <c r="A6" s="5">
        <v>2</v>
      </c>
      <c r="B6" s="5"/>
      <c r="C6" s="32" t="s">
        <v>214</v>
      </c>
      <c r="D6" s="33">
        <v>1989</v>
      </c>
      <c r="E6" s="40">
        <v>425</v>
      </c>
      <c r="F6" s="34" t="s">
        <v>79</v>
      </c>
      <c r="G6" s="37">
        <v>95</v>
      </c>
      <c r="H6" s="38">
        <v>96</v>
      </c>
      <c r="I6" s="38">
        <v>96</v>
      </c>
      <c r="J6" s="46">
        <v>100</v>
      </c>
      <c r="K6" s="147">
        <f t="shared" si="0"/>
        <v>387</v>
      </c>
      <c r="L6" s="144"/>
      <c r="M6" s="20"/>
      <c r="N6" s="5"/>
      <c r="O6" s="140">
        <v>434</v>
      </c>
      <c r="P6" s="25" t="s">
        <v>222</v>
      </c>
      <c r="Q6" s="21">
        <v>95</v>
      </c>
      <c r="R6" s="21">
        <v>95</v>
      </c>
      <c r="S6" s="21">
        <v>95</v>
      </c>
      <c r="T6" s="21">
        <v>89</v>
      </c>
      <c r="U6" s="14">
        <f>SUM(Q6:T6)</f>
        <v>374</v>
      </c>
      <c r="V6"/>
    </row>
    <row r="7" spans="1:22" ht="12.75">
      <c r="A7" s="5">
        <v>3</v>
      </c>
      <c r="B7" s="5"/>
      <c r="C7" s="39" t="s">
        <v>229</v>
      </c>
      <c r="D7" s="40">
        <v>1991</v>
      </c>
      <c r="E7" s="40">
        <v>327</v>
      </c>
      <c r="F7" s="34" t="s">
        <v>51</v>
      </c>
      <c r="G7" s="37">
        <v>95</v>
      </c>
      <c r="H7" s="38">
        <v>98</v>
      </c>
      <c r="I7" s="38">
        <v>97</v>
      </c>
      <c r="J7" s="46">
        <v>96</v>
      </c>
      <c r="K7" s="147">
        <f t="shared" si="0"/>
        <v>386</v>
      </c>
      <c r="L7" s="144"/>
      <c r="M7" s="20"/>
      <c r="N7" s="5"/>
      <c r="O7" s="140">
        <v>437</v>
      </c>
      <c r="P7" s="25" t="s">
        <v>223</v>
      </c>
      <c r="Q7" s="13">
        <v>90</v>
      </c>
      <c r="R7" s="13">
        <v>96</v>
      </c>
      <c r="S7" s="13">
        <v>93</v>
      </c>
      <c r="T7" s="13">
        <v>90</v>
      </c>
      <c r="U7" s="14">
        <f>SUM(Q7:T7)</f>
        <v>369</v>
      </c>
      <c r="V7"/>
    </row>
    <row r="8" spans="1:22" ht="13.5" thickBot="1">
      <c r="A8" s="5">
        <v>4</v>
      </c>
      <c r="B8" s="5"/>
      <c r="C8" s="32" t="s">
        <v>225</v>
      </c>
      <c r="D8" s="33">
        <v>1991</v>
      </c>
      <c r="E8" s="40">
        <v>510</v>
      </c>
      <c r="F8" s="34" t="s">
        <v>78</v>
      </c>
      <c r="G8" s="37">
        <v>94</v>
      </c>
      <c r="H8" s="38">
        <v>95</v>
      </c>
      <c r="I8" s="38">
        <v>96</v>
      </c>
      <c r="J8" s="46">
        <v>97</v>
      </c>
      <c r="K8" s="147">
        <f t="shared" si="0"/>
        <v>382</v>
      </c>
      <c r="L8" s="144"/>
      <c r="M8" s="20"/>
      <c r="N8" s="5"/>
      <c r="O8" s="142">
        <v>439</v>
      </c>
      <c r="P8" s="26" t="s">
        <v>224</v>
      </c>
      <c r="Q8" s="16">
        <v>100</v>
      </c>
      <c r="R8" s="16">
        <v>98</v>
      </c>
      <c r="S8" s="16">
        <v>97</v>
      </c>
      <c r="T8" s="16">
        <v>99</v>
      </c>
      <c r="U8" s="14">
        <f>SUM(Q8:T8)</f>
        <v>394</v>
      </c>
      <c r="V8"/>
    </row>
    <row r="9" spans="1:22" ht="13.5" thickBot="1">
      <c r="A9" s="5">
        <v>5</v>
      </c>
      <c r="B9" s="5"/>
      <c r="C9" s="32" t="s">
        <v>230</v>
      </c>
      <c r="D9" s="33">
        <v>1990</v>
      </c>
      <c r="E9" s="33">
        <v>424</v>
      </c>
      <c r="F9" s="34" t="s">
        <v>73</v>
      </c>
      <c r="G9" s="35">
        <v>97</v>
      </c>
      <c r="H9" s="36">
        <v>93</v>
      </c>
      <c r="I9" s="36">
        <v>96</v>
      </c>
      <c r="J9" s="45">
        <v>95</v>
      </c>
      <c r="K9" s="147">
        <f t="shared" si="0"/>
        <v>381</v>
      </c>
      <c r="L9" s="144"/>
      <c r="M9" s="20"/>
      <c r="N9" s="5"/>
      <c r="O9" s="21"/>
      <c r="P9" s="12"/>
      <c r="Q9" s="13"/>
      <c r="R9" s="13"/>
      <c r="S9" s="13"/>
      <c r="T9" s="48">
        <f>SUM(T6:T8)</f>
        <v>278</v>
      </c>
      <c r="U9" s="17">
        <f>SUM(U6:U8)</f>
        <v>1137</v>
      </c>
      <c r="V9"/>
    </row>
    <row r="10" spans="1:22" ht="13.5" thickTop="1">
      <c r="A10" s="5">
        <v>6</v>
      </c>
      <c r="B10" s="5"/>
      <c r="C10" s="32" t="s">
        <v>218</v>
      </c>
      <c r="D10" s="33">
        <v>1990</v>
      </c>
      <c r="E10" s="33">
        <v>410</v>
      </c>
      <c r="F10" s="34" t="s">
        <v>40</v>
      </c>
      <c r="G10" s="37">
        <v>94</v>
      </c>
      <c r="H10" s="38">
        <v>98</v>
      </c>
      <c r="I10" s="38">
        <v>95</v>
      </c>
      <c r="J10" s="46">
        <v>94</v>
      </c>
      <c r="K10" s="147">
        <f t="shared" si="0"/>
        <v>381</v>
      </c>
      <c r="L10" s="144"/>
      <c r="M10" s="20"/>
      <c r="N10" s="5"/>
      <c r="V10"/>
    </row>
    <row r="11" spans="1:22" ht="13.5" thickBot="1">
      <c r="A11" s="5">
        <v>7</v>
      </c>
      <c r="B11" s="5"/>
      <c r="C11" s="32" t="s">
        <v>226</v>
      </c>
      <c r="D11" s="33">
        <v>1991</v>
      </c>
      <c r="E11" s="33">
        <v>507</v>
      </c>
      <c r="F11" s="34" t="s">
        <v>78</v>
      </c>
      <c r="G11" s="37">
        <v>95</v>
      </c>
      <c r="H11" s="38">
        <v>94</v>
      </c>
      <c r="I11" s="38">
        <v>95</v>
      </c>
      <c r="J11" s="46">
        <v>95</v>
      </c>
      <c r="K11" s="147">
        <f t="shared" si="0"/>
        <v>379</v>
      </c>
      <c r="L11" s="144"/>
      <c r="M11" s="20"/>
      <c r="N11" s="5"/>
      <c r="V11"/>
    </row>
    <row r="12" spans="1:22" ht="13.5" thickBot="1">
      <c r="A12" s="5">
        <v>8</v>
      </c>
      <c r="B12" s="5"/>
      <c r="C12" s="32" t="s">
        <v>213</v>
      </c>
      <c r="D12" s="33">
        <v>1991</v>
      </c>
      <c r="E12" s="40">
        <v>512</v>
      </c>
      <c r="F12" s="34" t="s">
        <v>70</v>
      </c>
      <c r="G12" s="37">
        <v>93</v>
      </c>
      <c r="H12" s="38">
        <v>96</v>
      </c>
      <c r="I12" s="38">
        <v>94</v>
      </c>
      <c r="J12" s="46">
        <v>95</v>
      </c>
      <c r="K12" s="147">
        <f t="shared" si="0"/>
        <v>378</v>
      </c>
      <c r="L12" s="144"/>
      <c r="M12" s="20"/>
      <c r="N12" s="5">
        <v>2</v>
      </c>
      <c r="O12" s="7" t="s">
        <v>4</v>
      </c>
      <c r="P12" s="8" t="s">
        <v>14</v>
      </c>
      <c r="V12"/>
    </row>
    <row r="13" spans="1:22" ht="12.75">
      <c r="A13" s="5">
        <v>9</v>
      </c>
      <c r="B13" s="5"/>
      <c r="C13" s="32" t="s">
        <v>210</v>
      </c>
      <c r="D13" s="33">
        <v>1991</v>
      </c>
      <c r="E13" s="33">
        <v>508</v>
      </c>
      <c r="F13" s="34" t="s">
        <v>57</v>
      </c>
      <c r="G13" s="35">
        <v>94</v>
      </c>
      <c r="H13" s="36">
        <v>93</v>
      </c>
      <c r="I13" s="36">
        <v>93</v>
      </c>
      <c r="J13" s="45">
        <v>96</v>
      </c>
      <c r="K13" s="147">
        <f t="shared" si="0"/>
        <v>376</v>
      </c>
      <c r="L13" s="144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2.75">
      <c r="A14" s="5">
        <v>10</v>
      </c>
      <c r="B14" s="5"/>
      <c r="C14" s="32" t="s">
        <v>212</v>
      </c>
      <c r="D14" s="154" t="s">
        <v>291</v>
      </c>
      <c r="E14" s="33">
        <v>432</v>
      </c>
      <c r="F14" s="34" t="s">
        <v>271</v>
      </c>
      <c r="G14" s="37">
        <v>95</v>
      </c>
      <c r="H14" s="38">
        <v>95</v>
      </c>
      <c r="I14" s="38">
        <v>94</v>
      </c>
      <c r="J14" s="46">
        <v>92</v>
      </c>
      <c r="K14" s="147">
        <f t="shared" si="0"/>
        <v>376</v>
      </c>
      <c r="L14" s="144"/>
      <c r="M14" s="20"/>
      <c r="N14" s="5"/>
      <c r="O14" s="143">
        <v>503</v>
      </c>
      <c r="P14" s="25" t="s">
        <v>231</v>
      </c>
      <c r="Q14" s="21">
        <v>94</v>
      </c>
      <c r="R14" s="21">
        <v>95</v>
      </c>
      <c r="S14" s="21">
        <v>91</v>
      </c>
      <c r="T14" s="21">
        <v>94</v>
      </c>
      <c r="U14" s="14">
        <f>SUM(Q14:T14)</f>
        <v>374</v>
      </c>
      <c r="V14"/>
    </row>
    <row r="15" spans="1:22" ht="12.75">
      <c r="A15" s="5">
        <v>11</v>
      </c>
      <c r="B15" s="5"/>
      <c r="C15" s="32" t="s">
        <v>231</v>
      </c>
      <c r="D15" s="33">
        <v>1991</v>
      </c>
      <c r="E15" s="40">
        <v>503</v>
      </c>
      <c r="F15" s="34" t="s">
        <v>78</v>
      </c>
      <c r="G15" s="37">
        <v>94</v>
      </c>
      <c r="H15" s="38">
        <v>95</v>
      </c>
      <c r="I15" s="38">
        <v>91</v>
      </c>
      <c r="J15" s="46">
        <v>94</v>
      </c>
      <c r="K15" s="147">
        <f t="shared" si="0"/>
        <v>374</v>
      </c>
      <c r="L15" s="144"/>
      <c r="M15" s="20"/>
      <c r="N15" s="5"/>
      <c r="O15" s="140">
        <v>510</v>
      </c>
      <c r="P15" s="25" t="s">
        <v>225</v>
      </c>
      <c r="Q15" s="13">
        <v>94</v>
      </c>
      <c r="R15" s="13">
        <v>95</v>
      </c>
      <c r="S15" s="13">
        <v>96</v>
      </c>
      <c r="T15" s="13">
        <v>97</v>
      </c>
      <c r="U15" s="14">
        <f>SUM(Q15:T15)</f>
        <v>382</v>
      </c>
      <c r="V15"/>
    </row>
    <row r="16" spans="1:22" ht="13.5" thickBot="1">
      <c r="A16" s="5">
        <v>12</v>
      </c>
      <c r="B16" s="5"/>
      <c r="C16" s="42" t="s">
        <v>222</v>
      </c>
      <c r="D16" s="33">
        <v>1992</v>
      </c>
      <c r="E16" s="33">
        <v>434</v>
      </c>
      <c r="F16" s="34" t="s">
        <v>80</v>
      </c>
      <c r="G16" s="35">
        <v>95</v>
      </c>
      <c r="H16" s="36">
        <v>95</v>
      </c>
      <c r="I16" s="36">
        <v>95</v>
      </c>
      <c r="J16" s="45">
        <v>89</v>
      </c>
      <c r="K16" s="147">
        <f t="shared" si="0"/>
        <v>374</v>
      </c>
      <c r="L16" s="144"/>
      <c r="M16" s="20"/>
      <c r="N16" s="5"/>
      <c r="O16" s="141">
        <v>507</v>
      </c>
      <c r="P16" s="26" t="s">
        <v>226</v>
      </c>
      <c r="Q16" s="16">
        <v>95</v>
      </c>
      <c r="R16" s="16">
        <v>94</v>
      </c>
      <c r="S16" s="16">
        <v>95</v>
      </c>
      <c r="T16" s="16">
        <v>95</v>
      </c>
      <c r="U16" s="14">
        <f>SUM(Q16:T16)</f>
        <v>379</v>
      </c>
      <c r="V16"/>
    </row>
    <row r="17" spans="1:22" ht="13.5" thickBot="1">
      <c r="A17" s="5">
        <v>13</v>
      </c>
      <c r="B17" s="5"/>
      <c r="C17" s="32" t="s">
        <v>232</v>
      </c>
      <c r="D17" s="33">
        <v>1993</v>
      </c>
      <c r="E17" s="40">
        <v>505</v>
      </c>
      <c r="F17" s="34" t="s">
        <v>82</v>
      </c>
      <c r="G17" s="37">
        <v>89</v>
      </c>
      <c r="H17" s="38">
        <v>95</v>
      </c>
      <c r="I17" s="38">
        <v>93</v>
      </c>
      <c r="J17" s="46">
        <v>95</v>
      </c>
      <c r="K17" s="147">
        <f t="shared" si="0"/>
        <v>372</v>
      </c>
      <c r="L17" s="144"/>
      <c r="M17" s="20"/>
      <c r="N17" s="5"/>
      <c r="O17" s="21"/>
      <c r="P17" s="12"/>
      <c r="Q17" s="13"/>
      <c r="R17" s="13"/>
      <c r="S17" s="13"/>
      <c r="T17" s="48">
        <f>SUM(T14:T16)</f>
        <v>286</v>
      </c>
      <c r="U17" s="17">
        <f>SUM(U14:U16)</f>
        <v>1135</v>
      </c>
      <c r="V17"/>
    </row>
    <row r="18" spans="1:22" ht="13.5" thickTop="1">
      <c r="A18" s="5">
        <v>14</v>
      </c>
      <c r="B18" s="5"/>
      <c r="C18" s="32" t="s">
        <v>217</v>
      </c>
      <c r="D18" s="33">
        <v>1990</v>
      </c>
      <c r="E18" s="33">
        <v>408</v>
      </c>
      <c r="F18" s="34" t="s">
        <v>40</v>
      </c>
      <c r="G18" s="37">
        <v>98</v>
      </c>
      <c r="H18" s="38">
        <v>94</v>
      </c>
      <c r="I18" s="38">
        <v>85</v>
      </c>
      <c r="J18" s="46">
        <v>95</v>
      </c>
      <c r="K18" s="147">
        <f t="shared" si="0"/>
        <v>372</v>
      </c>
      <c r="L18" s="144"/>
      <c r="M18" s="20"/>
      <c r="V18"/>
    </row>
    <row r="19" spans="1:22" ht="13.5" thickBot="1">
      <c r="A19" s="5">
        <v>15</v>
      </c>
      <c r="B19" s="5"/>
      <c r="C19" s="32" t="s">
        <v>228</v>
      </c>
      <c r="D19" s="154">
        <v>1991</v>
      </c>
      <c r="E19" s="33">
        <v>420</v>
      </c>
      <c r="F19" s="34" t="s">
        <v>56</v>
      </c>
      <c r="G19" s="37">
        <v>93</v>
      </c>
      <c r="H19" s="38">
        <v>91</v>
      </c>
      <c r="I19" s="38">
        <v>96</v>
      </c>
      <c r="J19" s="46">
        <v>92</v>
      </c>
      <c r="K19" s="147">
        <f t="shared" si="0"/>
        <v>372</v>
      </c>
      <c r="L19" s="144"/>
      <c r="M19" s="20"/>
      <c r="V19"/>
    </row>
    <row r="20" spans="1:22" ht="13.5" thickBot="1">
      <c r="A20" s="5">
        <v>16</v>
      </c>
      <c r="B20" s="5"/>
      <c r="C20" s="32" t="s">
        <v>209</v>
      </c>
      <c r="D20" s="33">
        <v>1993</v>
      </c>
      <c r="E20" s="33">
        <v>506</v>
      </c>
      <c r="F20" s="34" t="s">
        <v>57</v>
      </c>
      <c r="G20" s="35">
        <v>94</v>
      </c>
      <c r="H20" s="36">
        <v>92</v>
      </c>
      <c r="I20" s="36">
        <v>95</v>
      </c>
      <c r="J20" s="45">
        <v>91</v>
      </c>
      <c r="K20" s="147">
        <f t="shared" si="0"/>
        <v>372</v>
      </c>
      <c r="L20" s="144"/>
      <c r="M20" s="20"/>
      <c r="N20" s="5">
        <v>3</v>
      </c>
      <c r="O20" s="7" t="s">
        <v>4</v>
      </c>
      <c r="P20" s="8" t="s">
        <v>335</v>
      </c>
      <c r="V20"/>
    </row>
    <row r="21" spans="1:22" ht="12.75">
      <c r="A21" s="5">
        <v>17</v>
      </c>
      <c r="B21" s="5"/>
      <c r="C21" s="32" t="s">
        <v>356</v>
      </c>
      <c r="D21" s="33">
        <v>1990</v>
      </c>
      <c r="E21" s="33">
        <v>418</v>
      </c>
      <c r="F21" s="34" t="s">
        <v>56</v>
      </c>
      <c r="G21" s="35">
        <v>96</v>
      </c>
      <c r="H21" s="36">
        <v>94</v>
      </c>
      <c r="I21" s="36">
        <v>91</v>
      </c>
      <c r="J21" s="45">
        <v>90</v>
      </c>
      <c r="K21" s="147">
        <f t="shared" si="0"/>
        <v>371</v>
      </c>
      <c r="L21" s="144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2.75">
      <c r="A22" s="5">
        <v>18</v>
      </c>
      <c r="B22" s="5"/>
      <c r="C22" s="39" t="s">
        <v>284</v>
      </c>
      <c r="D22" s="40">
        <v>1990</v>
      </c>
      <c r="E22" s="40">
        <v>426</v>
      </c>
      <c r="F22" s="41" t="s">
        <v>73</v>
      </c>
      <c r="G22" s="37">
        <v>93</v>
      </c>
      <c r="H22" s="38">
        <v>90</v>
      </c>
      <c r="I22" s="38">
        <v>95</v>
      </c>
      <c r="J22" s="46">
        <v>91</v>
      </c>
      <c r="K22" s="147">
        <f t="shared" si="0"/>
        <v>369</v>
      </c>
      <c r="L22" s="144"/>
      <c r="M22" s="20"/>
      <c r="N22" s="5"/>
      <c r="O22" s="143">
        <v>403</v>
      </c>
      <c r="P22" s="25" t="s">
        <v>238</v>
      </c>
      <c r="Q22" s="21">
        <v>99</v>
      </c>
      <c r="R22" s="21">
        <v>100</v>
      </c>
      <c r="S22" s="21">
        <v>100</v>
      </c>
      <c r="T22" s="21">
        <v>99</v>
      </c>
      <c r="U22" s="14">
        <f>SUM(Q22:T22)</f>
        <v>398</v>
      </c>
      <c r="V22"/>
    </row>
    <row r="23" spans="1:22" ht="12.75">
      <c r="A23" s="5">
        <v>19</v>
      </c>
      <c r="B23" s="5"/>
      <c r="C23" s="32" t="s">
        <v>223</v>
      </c>
      <c r="D23" s="154">
        <v>1994</v>
      </c>
      <c r="E23" s="33">
        <v>437</v>
      </c>
      <c r="F23" s="34" t="s">
        <v>80</v>
      </c>
      <c r="G23" s="35">
        <v>90</v>
      </c>
      <c r="H23" s="36">
        <v>96</v>
      </c>
      <c r="I23" s="36">
        <v>93</v>
      </c>
      <c r="J23" s="45">
        <v>90</v>
      </c>
      <c r="K23" s="147">
        <f t="shared" si="0"/>
        <v>369</v>
      </c>
      <c r="L23" s="144"/>
      <c r="M23" s="20"/>
      <c r="N23" s="5"/>
      <c r="O23" s="140">
        <v>423</v>
      </c>
      <c r="P23" s="25" t="s">
        <v>239</v>
      </c>
      <c r="Q23" s="13">
        <v>87</v>
      </c>
      <c r="R23" s="13">
        <v>92</v>
      </c>
      <c r="S23" s="13">
        <v>91</v>
      </c>
      <c r="T23" s="13">
        <v>89</v>
      </c>
      <c r="U23" s="14">
        <f>SUM(Q23:T23)</f>
        <v>359</v>
      </c>
      <c r="V23"/>
    </row>
    <row r="24" spans="1:22" ht="13.5" thickBot="1">
      <c r="A24" s="5">
        <v>20</v>
      </c>
      <c r="B24" s="5"/>
      <c r="C24" s="32" t="s">
        <v>330</v>
      </c>
      <c r="D24" s="33">
        <v>1991</v>
      </c>
      <c r="E24" s="33">
        <v>419</v>
      </c>
      <c r="F24" s="34" t="s">
        <v>49</v>
      </c>
      <c r="G24" s="35">
        <v>91</v>
      </c>
      <c r="H24" s="36">
        <v>92</v>
      </c>
      <c r="I24" s="36">
        <v>93</v>
      </c>
      <c r="J24" s="45">
        <v>90</v>
      </c>
      <c r="K24" s="147">
        <f t="shared" si="0"/>
        <v>366</v>
      </c>
      <c r="L24" s="144"/>
      <c r="N24" s="5"/>
      <c r="O24" s="142">
        <v>511</v>
      </c>
      <c r="P24" s="26" t="s">
        <v>372</v>
      </c>
      <c r="Q24" s="16">
        <v>87</v>
      </c>
      <c r="R24" s="16">
        <v>88</v>
      </c>
      <c r="S24" s="16">
        <v>93</v>
      </c>
      <c r="T24" s="16">
        <v>90</v>
      </c>
      <c r="U24" s="14">
        <f>SUM(Q24:T24)</f>
        <v>358</v>
      </c>
      <c r="V24"/>
    </row>
    <row r="25" spans="1:22" ht="13.5" thickBot="1">
      <c r="A25" s="5">
        <v>21</v>
      </c>
      <c r="B25" s="5"/>
      <c r="C25" s="39" t="s">
        <v>211</v>
      </c>
      <c r="D25" s="40">
        <v>1992</v>
      </c>
      <c r="E25" s="40">
        <v>514</v>
      </c>
      <c r="F25" s="34" t="s">
        <v>57</v>
      </c>
      <c r="G25" s="35">
        <v>92</v>
      </c>
      <c r="H25" s="36">
        <v>92</v>
      </c>
      <c r="I25" s="36">
        <v>89</v>
      </c>
      <c r="J25" s="45">
        <v>92</v>
      </c>
      <c r="K25" s="147">
        <f t="shared" si="0"/>
        <v>365</v>
      </c>
      <c r="L25" s="144"/>
      <c r="M25" s="24"/>
      <c r="N25" s="5"/>
      <c r="O25" s="21"/>
      <c r="P25" s="12"/>
      <c r="Q25" s="13"/>
      <c r="R25" s="13"/>
      <c r="S25" s="13"/>
      <c r="T25" s="48">
        <f>SUM(T22:T24)</f>
        <v>278</v>
      </c>
      <c r="U25" s="17">
        <f>SUM(U22:U24)</f>
        <v>1115</v>
      </c>
      <c r="V25"/>
    </row>
    <row r="26" spans="1:22" ht="13.5" thickTop="1">
      <c r="A26" s="5">
        <v>22</v>
      </c>
      <c r="B26" s="5"/>
      <c r="C26" s="32" t="s">
        <v>227</v>
      </c>
      <c r="D26" s="33">
        <v>1991</v>
      </c>
      <c r="E26" s="40">
        <v>415</v>
      </c>
      <c r="F26" s="34" t="s">
        <v>43</v>
      </c>
      <c r="G26" s="37">
        <v>92</v>
      </c>
      <c r="H26" s="38">
        <v>90</v>
      </c>
      <c r="I26" s="38">
        <v>93</v>
      </c>
      <c r="J26" s="46">
        <v>89</v>
      </c>
      <c r="K26" s="147">
        <f t="shared" si="0"/>
        <v>364</v>
      </c>
      <c r="L26" s="144"/>
      <c r="M26" s="24"/>
      <c r="N26" s="5"/>
      <c r="V26"/>
    </row>
    <row r="27" spans="1:22" ht="13.5" thickBot="1">
      <c r="A27" s="5">
        <v>23</v>
      </c>
      <c r="B27" s="5"/>
      <c r="C27" s="32" t="s">
        <v>219</v>
      </c>
      <c r="D27" s="33">
        <v>1990</v>
      </c>
      <c r="E27" s="33">
        <v>416</v>
      </c>
      <c r="F27" s="34" t="s">
        <v>63</v>
      </c>
      <c r="G27" s="37">
        <v>94</v>
      </c>
      <c r="H27" s="38">
        <v>91</v>
      </c>
      <c r="I27" s="38">
        <v>91</v>
      </c>
      <c r="J27" s="46">
        <v>88</v>
      </c>
      <c r="K27" s="147">
        <f t="shared" si="0"/>
        <v>364</v>
      </c>
      <c r="L27" s="144"/>
      <c r="M27" s="24"/>
      <c r="N27" s="19"/>
      <c r="V27"/>
    </row>
    <row r="28" spans="1:22" ht="13.5" thickBot="1">
      <c r="A28" s="5">
        <v>24</v>
      </c>
      <c r="B28" s="5"/>
      <c r="C28" s="32" t="s">
        <v>359</v>
      </c>
      <c r="D28" s="33">
        <v>1991</v>
      </c>
      <c r="E28" s="33">
        <v>405</v>
      </c>
      <c r="F28" s="34" t="s">
        <v>58</v>
      </c>
      <c r="G28" s="35">
        <v>86</v>
      </c>
      <c r="H28" s="36">
        <v>96</v>
      </c>
      <c r="I28" s="36">
        <v>90</v>
      </c>
      <c r="J28" s="45">
        <v>89</v>
      </c>
      <c r="K28" s="147">
        <f t="shared" si="0"/>
        <v>361</v>
      </c>
      <c r="L28" s="144"/>
      <c r="M28" s="24"/>
      <c r="N28" s="5">
        <v>4</v>
      </c>
      <c r="O28" s="7" t="s">
        <v>4</v>
      </c>
      <c r="P28" s="8" t="s">
        <v>6</v>
      </c>
      <c r="V28"/>
    </row>
    <row r="29" spans="1:22" ht="12.75">
      <c r="A29" s="5">
        <v>25</v>
      </c>
      <c r="B29" s="5"/>
      <c r="C29" s="32" t="s">
        <v>372</v>
      </c>
      <c r="D29" s="33">
        <v>1989</v>
      </c>
      <c r="E29" s="33">
        <v>511</v>
      </c>
      <c r="F29" s="34" t="s">
        <v>72</v>
      </c>
      <c r="G29" s="35">
        <v>87</v>
      </c>
      <c r="H29" s="36">
        <v>88</v>
      </c>
      <c r="I29" s="36">
        <v>93</v>
      </c>
      <c r="J29" s="45">
        <v>90</v>
      </c>
      <c r="K29" s="147">
        <f t="shared" si="0"/>
        <v>358</v>
      </c>
      <c r="L29" s="144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</row>
    <row r="30" spans="1:22" ht="12.75">
      <c r="A30" s="5">
        <v>26</v>
      </c>
      <c r="B30" s="5"/>
      <c r="C30" s="32" t="s">
        <v>371</v>
      </c>
      <c r="D30" s="33">
        <v>1991</v>
      </c>
      <c r="E30" s="33">
        <v>513</v>
      </c>
      <c r="F30" s="34" t="s">
        <v>72</v>
      </c>
      <c r="G30" s="35">
        <v>88</v>
      </c>
      <c r="H30" s="36">
        <v>85</v>
      </c>
      <c r="I30" s="36">
        <v>91</v>
      </c>
      <c r="J30" s="45">
        <v>89</v>
      </c>
      <c r="K30" s="147">
        <f t="shared" si="0"/>
        <v>353</v>
      </c>
      <c r="L30" s="144"/>
      <c r="N30" s="5"/>
      <c r="O30" s="140">
        <v>508</v>
      </c>
      <c r="P30" s="25" t="s">
        <v>210</v>
      </c>
      <c r="Q30" s="21">
        <v>94</v>
      </c>
      <c r="R30" s="21">
        <v>93</v>
      </c>
      <c r="S30" s="21">
        <v>93</v>
      </c>
      <c r="T30" s="21">
        <v>96</v>
      </c>
      <c r="U30" s="14">
        <f>SUM(Q30:T30)</f>
        <v>376</v>
      </c>
      <c r="V30"/>
    </row>
    <row r="31" spans="1:22" ht="12.75">
      <c r="A31" s="5"/>
      <c r="B31" s="5"/>
      <c r="C31" s="32" t="s">
        <v>362</v>
      </c>
      <c r="D31" s="33">
        <v>1990</v>
      </c>
      <c r="E31" s="33">
        <v>428</v>
      </c>
      <c r="F31" s="34" t="s">
        <v>73</v>
      </c>
      <c r="G31" s="35">
        <v>90</v>
      </c>
      <c r="H31" s="36">
        <v>86</v>
      </c>
      <c r="I31" s="36">
        <v>95</v>
      </c>
      <c r="J31" s="45">
        <v>82</v>
      </c>
      <c r="K31" s="147">
        <f t="shared" si="0"/>
        <v>353</v>
      </c>
      <c r="L31" s="144"/>
      <c r="N31" s="5"/>
      <c r="O31" s="140">
        <v>514</v>
      </c>
      <c r="P31" s="25" t="s">
        <v>211</v>
      </c>
      <c r="Q31" s="13">
        <v>92</v>
      </c>
      <c r="R31" s="13">
        <v>92</v>
      </c>
      <c r="S31" s="13">
        <v>89</v>
      </c>
      <c r="T31" s="13">
        <v>92</v>
      </c>
      <c r="U31" s="14">
        <f>SUM(Q31:T31)</f>
        <v>365</v>
      </c>
      <c r="V31"/>
    </row>
    <row r="32" spans="1:22" ht="13.5" thickBot="1">
      <c r="A32" s="5">
        <v>28</v>
      </c>
      <c r="B32" s="5"/>
      <c r="C32" s="32" t="s">
        <v>220</v>
      </c>
      <c r="D32" s="154">
        <v>1990</v>
      </c>
      <c r="E32" s="33">
        <v>504</v>
      </c>
      <c r="F32" s="34" t="s">
        <v>19</v>
      </c>
      <c r="G32" s="37">
        <v>83</v>
      </c>
      <c r="H32" s="38">
        <v>83</v>
      </c>
      <c r="I32" s="38">
        <v>93</v>
      </c>
      <c r="J32" s="46">
        <v>88</v>
      </c>
      <c r="K32" s="147">
        <f t="shared" si="0"/>
        <v>347</v>
      </c>
      <c r="L32" s="144"/>
      <c r="N32" s="5"/>
      <c r="O32" s="141">
        <v>506</v>
      </c>
      <c r="P32" s="26" t="s">
        <v>209</v>
      </c>
      <c r="Q32" s="16">
        <v>94</v>
      </c>
      <c r="R32" s="16">
        <v>92</v>
      </c>
      <c r="S32" s="16">
        <v>95</v>
      </c>
      <c r="T32" s="16">
        <v>91</v>
      </c>
      <c r="U32" s="14">
        <f>SUM(Q32:T32)</f>
        <v>372</v>
      </c>
      <c r="V32"/>
    </row>
    <row r="33" spans="1:22" ht="13.5" thickBot="1">
      <c r="A33" s="5">
        <v>29</v>
      </c>
      <c r="B33" s="5"/>
      <c r="C33" s="32" t="s">
        <v>216</v>
      </c>
      <c r="D33" s="33">
        <v>1991</v>
      </c>
      <c r="E33" s="33">
        <v>402</v>
      </c>
      <c r="F33" s="34" t="s">
        <v>47</v>
      </c>
      <c r="G33" s="37">
        <v>88</v>
      </c>
      <c r="H33" s="38">
        <v>83</v>
      </c>
      <c r="I33" s="38">
        <v>88</v>
      </c>
      <c r="J33" s="46">
        <v>87</v>
      </c>
      <c r="K33" s="147">
        <f t="shared" si="0"/>
        <v>346</v>
      </c>
      <c r="L33" s="144"/>
      <c r="N33" s="5"/>
      <c r="O33" s="21"/>
      <c r="P33" s="12"/>
      <c r="Q33" s="13"/>
      <c r="R33" s="13"/>
      <c r="S33" s="13"/>
      <c r="T33" s="48">
        <f>SUM(T30:T32)</f>
        <v>279</v>
      </c>
      <c r="U33" s="17">
        <f>SUM(U30:U32)</f>
        <v>1113</v>
      </c>
      <c r="V33"/>
    </row>
    <row r="34" spans="1:22" ht="13.5" thickTop="1">
      <c r="A34" s="5">
        <v>30</v>
      </c>
      <c r="B34" s="19"/>
      <c r="C34" s="32" t="s">
        <v>360</v>
      </c>
      <c r="D34" s="33">
        <v>1989</v>
      </c>
      <c r="E34" s="33">
        <v>401</v>
      </c>
      <c r="F34" s="34" t="s">
        <v>58</v>
      </c>
      <c r="G34" s="35">
        <v>79</v>
      </c>
      <c r="H34" s="36">
        <v>92</v>
      </c>
      <c r="I34" s="36">
        <v>86</v>
      </c>
      <c r="J34" s="45">
        <v>86</v>
      </c>
      <c r="K34" s="147">
        <f t="shared" si="0"/>
        <v>343</v>
      </c>
      <c r="L34" s="61"/>
      <c r="N34" s="19"/>
      <c r="V34"/>
    </row>
    <row r="35" spans="1:22" ht="13.5" thickBot="1">
      <c r="A35" s="5">
        <v>31</v>
      </c>
      <c r="B35" s="19"/>
      <c r="C35" s="39" t="s">
        <v>120</v>
      </c>
      <c r="D35" s="40">
        <v>1995</v>
      </c>
      <c r="E35" s="40">
        <v>407</v>
      </c>
      <c r="F35" s="34" t="s">
        <v>49</v>
      </c>
      <c r="G35" s="37">
        <v>86</v>
      </c>
      <c r="H35" s="38">
        <v>85</v>
      </c>
      <c r="I35" s="38">
        <v>81</v>
      </c>
      <c r="J35" s="46">
        <v>85</v>
      </c>
      <c r="K35" s="147">
        <f t="shared" si="0"/>
        <v>337</v>
      </c>
      <c r="L35" s="61"/>
      <c r="N35" s="5"/>
      <c r="V35"/>
    </row>
    <row r="36" spans="1:22" ht="13.5" thickBot="1">
      <c r="A36" s="5">
        <v>32</v>
      </c>
      <c r="B36" s="5"/>
      <c r="C36" s="32" t="s">
        <v>363</v>
      </c>
      <c r="D36" s="33">
        <v>1990</v>
      </c>
      <c r="E36" s="33">
        <v>440</v>
      </c>
      <c r="F36" s="34" t="s">
        <v>364</v>
      </c>
      <c r="G36" s="35">
        <v>90</v>
      </c>
      <c r="H36" s="36">
        <v>79</v>
      </c>
      <c r="I36" s="36">
        <v>90</v>
      </c>
      <c r="J36" s="45">
        <v>75</v>
      </c>
      <c r="K36" s="147">
        <f t="shared" si="0"/>
        <v>334</v>
      </c>
      <c r="L36" s="61"/>
      <c r="N36" s="5">
        <v>5</v>
      </c>
      <c r="O36" s="7" t="s">
        <v>4</v>
      </c>
      <c r="P36" s="8" t="s">
        <v>366</v>
      </c>
      <c r="V36"/>
    </row>
    <row r="37" spans="1:22" ht="12.75">
      <c r="A37" s="5">
        <v>33</v>
      </c>
      <c r="B37" s="5"/>
      <c r="C37" s="32" t="s">
        <v>373</v>
      </c>
      <c r="D37" s="33">
        <v>1994</v>
      </c>
      <c r="E37" s="33">
        <v>502</v>
      </c>
      <c r="F37" s="34" t="s">
        <v>82</v>
      </c>
      <c r="G37" s="37">
        <v>74</v>
      </c>
      <c r="H37" s="38">
        <v>77</v>
      </c>
      <c r="I37" s="38">
        <v>76</v>
      </c>
      <c r="J37" s="46">
        <v>80</v>
      </c>
      <c r="K37" s="147">
        <f t="shared" si="0"/>
        <v>307</v>
      </c>
      <c r="L37" s="61"/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</row>
    <row r="38" spans="1:22" ht="12.75">
      <c r="A38" s="5">
        <v>34</v>
      </c>
      <c r="B38" s="19"/>
      <c r="C38" s="32" t="s">
        <v>357</v>
      </c>
      <c r="D38" s="33">
        <v>1991</v>
      </c>
      <c r="E38" s="33">
        <v>413</v>
      </c>
      <c r="F38" s="34" t="s">
        <v>43</v>
      </c>
      <c r="G38" s="35">
        <v>74</v>
      </c>
      <c r="H38" s="36">
        <v>74</v>
      </c>
      <c r="I38" s="36">
        <v>77</v>
      </c>
      <c r="J38" s="45">
        <v>75</v>
      </c>
      <c r="K38" s="147">
        <f t="shared" si="0"/>
        <v>300</v>
      </c>
      <c r="L38" s="61"/>
      <c r="N38" s="5"/>
      <c r="O38" s="140">
        <v>426</v>
      </c>
      <c r="P38" s="25" t="s">
        <v>284</v>
      </c>
      <c r="Q38" s="21">
        <v>93</v>
      </c>
      <c r="R38" s="21">
        <v>90</v>
      </c>
      <c r="S38" s="21">
        <v>95</v>
      </c>
      <c r="T38" s="21">
        <v>91</v>
      </c>
      <c r="U38" s="14">
        <f>SUM(Q38:T38)</f>
        <v>369</v>
      </c>
      <c r="V38"/>
    </row>
    <row r="39" spans="1:22" ht="12.75">
      <c r="A39" s="5">
        <v>35</v>
      </c>
      <c r="B39" s="19"/>
      <c r="C39" s="32" t="s">
        <v>358</v>
      </c>
      <c r="D39" s="33">
        <v>1993</v>
      </c>
      <c r="E39" s="33">
        <v>411</v>
      </c>
      <c r="F39" s="34" t="s">
        <v>43</v>
      </c>
      <c r="G39" s="35">
        <v>71</v>
      </c>
      <c r="H39" s="36">
        <v>72</v>
      </c>
      <c r="I39" s="36">
        <v>65</v>
      </c>
      <c r="J39" s="45">
        <v>61</v>
      </c>
      <c r="K39" s="147">
        <f t="shared" si="0"/>
        <v>269</v>
      </c>
      <c r="L39" s="61"/>
      <c r="N39" s="5"/>
      <c r="O39" s="143">
        <v>428</v>
      </c>
      <c r="P39" s="25" t="s">
        <v>362</v>
      </c>
      <c r="Q39" s="13">
        <v>90</v>
      </c>
      <c r="R39" s="13">
        <v>86</v>
      </c>
      <c r="S39" s="13">
        <v>95</v>
      </c>
      <c r="T39" s="13">
        <v>82</v>
      </c>
      <c r="U39" s="14">
        <f>SUM(Q39:T39)</f>
        <v>353</v>
      </c>
      <c r="V39"/>
    </row>
    <row r="40" spans="1:22" ht="13.5" thickBot="1">
      <c r="A40" s="5">
        <v>36</v>
      </c>
      <c r="B40" s="5"/>
      <c r="C40" s="32" t="s">
        <v>215</v>
      </c>
      <c r="D40" s="33">
        <v>1991</v>
      </c>
      <c r="E40" s="33">
        <v>404</v>
      </c>
      <c r="F40" s="34" t="s">
        <v>47</v>
      </c>
      <c r="G40" s="35">
        <v>66</v>
      </c>
      <c r="H40" s="36">
        <v>63</v>
      </c>
      <c r="I40" s="36">
        <v>76</v>
      </c>
      <c r="J40" s="45">
        <v>63</v>
      </c>
      <c r="K40" s="147">
        <f t="shared" si="0"/>
        <v>268</v>
      </c>
      <c r="L40" s="61"/>
      <c r="N40" s="5"/>
      <c r="O40" s="141">
        <v>424</v>
      </c>
      <c r="P40" s="26" t="s">
        <v>230</v>
      </c>
      <c r="Q40" s="16">
        <v>97</v>
      </c>
      <c r="R40" s="16">
        <v>93</v>
      </c>
      <c r="S40" s="16">
        <v>96</v>
      </c>
      <c r="T40" s="16">
        <v>95</v>
      </c>
      <c r="U40" s="14">
        <f>SUM(Q40:T40)</f>
        <v>381</v>
      </c>
      <c r="V40"/>
    </row>
    <row r="41" spans="1:22" ht="13.5" thickBot="1">
      <c r="A41" s="5">
        <v>37</v>
      </c>
      <c r="B41" s="5"/>
      <c r="C41" s="32" t="s">
        <v>331</v>
      </c>
      <c r="D41" s="33">
        <v>1990</v>
      </c>
      <c r="E41" s="33">
        <v>406</v>
      </c>
      <c r="F41" s="34" t="s">
        <v>63</v>
      </c>
      <c r="G41" s="35">
        <v>61</v>
      </c>
      <c r="H41" s="36">
        <v>67</v>
      </c>
      <c r="I41" s="36">
        <v>78</v>
      </c>
      <c r="J41" s="45">
        <v>61</v>
      </c>
      <c r="K41" s="147">
        <f t="shared" si="0"/>
        <v>267</v>
      </c>
      <c r="L41" s="61"/>
      <c r="N41" s="5"/>
      <c r="O41" s="21"/>
      <c r="P41" s="12"/>
      <c r="Q41" s="13"/>
      <c r="R41" s="13"/>
      <c r="S41" s="13"/>
      <c r="T41" s="48">
        <f>SUM(T38:T40)</f>
        <v>268</v>
      </c>
      <c r="U41" s="17">
        <f>SUM(U38:U40)</f>
        <v>1103</v>
      </c>
      <c r="V41"/>
    </row>
    <row r="42" spans="1:22" ht="14.25" thickBot="1" thickTop="1">
      <c r="A42" s="5">
        <v>38</v>
      </c>
      <c r="B42" s="19"/>
      <c r="C42" s="170" t="s">
        <v>365</v>
      </c>
      <c r="D42" s="171">
        <v>1991</v>
      </c>
      <c r="E42" s="171"/>
      <c r="F42" s="172" t="s">
        <v>364</v>
      </c>
      <c r="G42" s="183"/>
      <c r="H42" s="184"/>
      <c r="I42" s="184"/>
      <c r="J42" s="176"/>
      <c r="K42" s="181" t="s">
        <v>374</v>
      </c>
      <c r="L42" s="61"/>
      <c r="N42" s="5"/>
      <c r="V42"/>
    </row>
    <row r="43" spans="1:22" ht="13.5" thickBot="1">
      <c r="A43" s="19"/>
      <c r="B43" s="19"/>
      <c r="C43" s="49"/>
      <c r="D43" s="50"/>
      <c r="E43" s="50"/>
      <c r="F43" s="49"/>
      <c r="G43" s="51"/>
      <c r="H43" s="51"/>
      <c r="I43" s="51"/>
      <c r="J43" s="51"/>
      <c r="K43" s="169"/>
      <c r="N43" s="19"/>
      <c r="V43"/>
    </row>
    <row r="44" spans="1:22" ht="13.5" thickBot="1">
      <c r="A44" s="19"/>
      <c r="B44" s="19"/>
      <c r="C44" s="49"/>
      <c r="D44" s="50"/>
      <c r="E44" s="51"/>
      <c r="F44" s="49"/>
      <c r="G44" s="51"/>
      <c r="H44" s="51"/>
      <c r="I44" s="51"/>
      <c r="J44" s="51"/>
      <c r="K44" s="169"/>
      <c r="N44" s="5">
        <v>6</v>
      </c>
      <c r="O44" s="7" t="s">
        <v>4</v>
      </c>
      <c r="P44" s="8" t="s">
        <v>81</v>
      </c>
      <c r="V44"/>
    </row>
    <row r="45" spans="1:22" ht="12.75">
      <c r="A45" s="19"/>
      <c r="B45" s="19"/>
      <c r="C45" s="49"/>
      <c r="D45" s="50"/>
      <c r="E45" s="50"/>
      <c r="F45" s="49"/>
      <c r="G45" s="50"/>
      <c r="H45" s="50"/>
      <c r="I45" s="50"/>
      <c r="J45" s="50"/>
      <c r="K45" s="169"/>
      <c r="N45" s="5"/>
      <c r="O45" s="9"/>
      <c r="P45" s="5"/>
      <c r="Q45" s="10" t="s">
        <v>1</v>
      </c>
      <c r="R45" s="10" t="s">
        <v>2</v>
      </c>
      <c r="S45" s="10" t="s">
        <v>17</v>
      </c>
      <c r="T45" s="10" t="s">
        <v>18</v>
      </c>
      <c r="U45" s="11" t="s">
        <v>3</v>
      </c>
      <c r="V45"/>
    </row>
    <row r="46" spans="1:22" ht="14.25">
      <c r="A46" s="19"/>
      <c r="B46" s="19"/>
      <c r="C46" s="49"/>
      <c r="D46" s="50"/>
      <c r="E46" s="50"/>
      <c r="F46" s="49"/>
      <c r="G46" s="51"/>
      <c r="H46" s="51"/>
      <c r="I46" s="51"/>
      <c r="J46" s="51"/>
      <c r="K46" s="52"/>
      <c r="N46" s="5"/>
      <c r="O46" s="140">
        <v>408</v>
      </c>
      <c r="P46" s="25" t="s">
        <v>217</v>
      </c>
      <c r="Q46" s="21">
        <v>98</v>
      </c>
      <c r="R46" s="21">
        <v>94</v>
      </c>
      <c r="S46" s="21">
        <v>85</v>
      </c>
      <c r="T46" s="21">
        <v>95</v>
      </c>
      <c r="U46" s="14">
        <f>SUM(Q46:T46)</f>
        <v>372</v>
      </c>
      <c r="V46"/>
    </row>
    <row r="47" spans="1:22" ht="14.25">
      <c r="A47" s="19"/>
      <c r="B47" s="19"/>
      <c r="C47" s="49"/>
      <c r="D47" s="50"/>
      <c r="E47" s="50"/>
      <c r="F47" s="49"/>
      <c r="G47" s="51"/>
      <c r="H47" s="51"/>
      <c r="I47" s="51"/>
      <c r="J47" s="51"/>
      <c r="K47" s="52"/>
      <c r="N47" s="5"/>
      <c r="O47" s="140">
        <v>410</v>
      </c>
      <c r="P47" s="25" t="s">
        <v>218</v>
      </c>
      <c r="Q47" s="13">
        <v>94</v>
      </c>
      <c r="R47" s="13">
        <v>98</v>
      </c>
      <c r="S47" s="13">
        <v>95</v>
      </c>
      <c r="T47" s="13">
        <v>94</v>
      </c>
      <c r="U47" s="14">
        <f>SUM(Q47:T47)</f>
        <v>381</v>
      </c>
      <c r="V47"/>
    </row>
    <row r="48" spans="3:22" ht="25.5" thickBot="1">
      <c r="C48" s="240" t="s">
        <v>85</v>
      </c>
      <c r="D48" s="240"/>
      <c r="E48" s="240"/>
      <c r="F48" s="241"/>
      <c r="G48" s="241"/>
      <c r="H48" s="241"/>
      <c r="I48" s="241"/>
      <c r="J48" s="241"/>
      <c r="K48" s="241"/>
      <c r="N48" s="5"/>
      <c r="O48" s="142">
        <v>414</v>
      </c>
      <c r="P48" s="26" t="s">
        <v>236</v>
      </c>
      <c r="Q48" s="16">
        <v>86</v>
      </c>
      <c r="R48" s="16">
        <v>75</v>
      </c>
      <c r="S48" s="16">
        <v>91</v>
      </c>
      <c r="T48" s="16">
        <v>89</v>
      </c>
      <c r="U48" s="14">
        <f>SUM(Q48:T48)</f>
        <v>341</v>
      </c>
      <c r="V48"/>
    </row>
    <row r="49" spans="6:22" ht="25.5" thickBot="1">
      <c r="F49" s="1"/>
      <c r="N49" s="5"/>
      <c r="O49" s="21"/>
      <c r="P49" s="12"/>
      <c r="Q49" s="13"/>
      <c r="R49" s="13"/>
      <c r="S49" s="13"/>
      <c r="T49" s="48">
        <f>SUM(T46:T48)</f>
        <v>278</v>
      </c>
      <c r="U49" s="17">
        <f>SUM(U46:U48)</f>
        <v>1094</v>
      </c>
      <c r="V49"/>
    </row>
    <row r="50" ht="14.25" thickBot="1" thickTop="1">
      <c r="V50"/>
    </row>
    <row r="51" spans="3:22" ht="15" thickBot="1">
      <c r="C51" s="149" t="s">
        <v>95</v>
      </c>
      <c r="D51" s="43" t="s">
        <v>96</v>
      </c>
      <c r="E51" s="43" t="s">
        <v>7</v>
      </c>
      <c r="F51" s="28" t="s">
        <v>0</v>
      </c>
      <c r="G51" s="2" t="s">
        <v>1</v>
      </c>
      <c r="H51" s="3" t="s">
        <v>2</v>
      </c>
      <c r="I51" s="2" t="s">
        <v>17</v>
      </c>
      <c r="J51" s="3" t="s">
        <v>18</v>
      </c>
      <c r="K51" s="4" t="s">
        <v>3</v>
      </c>
      <c r="V51"/>
    </row>
    <row r="52" spans="1:22" ht="13.5" thickBot="1">
      <c r="A52" s="5">
        <v>1</v>
      </c>
      <c r="B52" s="5"/>
      <c r="C52" s="227" t="s">
        <v>238</v>
      </c>
      <c r="D52" s="158">
        <v>1991</v>
      </c>
      <c r="E52" s="158">
        <v>403</v>
      </c>
      <c r="F52" s="55" t="s">
        <v>72</v>
      </c>
      <c r="G52" s="225">
        <v>99</v>
      </c>
      <c r="H52" s="226">
        <v>100</v>
      </c>
      <c r="I52" s="226">
        <v>100</v>
      </c>
      <c r="J52" s="62">
        <v>99</v>
      </c>
      <c r="K52" s="148">
        <f aca="true" t="shared" si="1" ref="K52:K62">SUM(G52:J52)</f>
        <v>398</v>
      </c>
      <c r="L52" s="60" t="s">
        <v>292</v>
      </c>
      <c r="N52" s="5">
        <v>7</v>
      </c>
      <c r="O52" s="7" t="s">
        <v>4</v>
      </c>
      <c r="P52" s="8" t="s">
        <v>267</v>
      </c>
      <c r="V52"/>
    </row>
    <row r="53" spans="1:22" ht="12.75">
      <c r="A53" s="5">
        <v>2</v>
      </c>
      <c r="B53" s="5"/>
      <c r="C53" s="32" t="s">
        <v>234</v>
      </c>
      <c r="D53" s="33">
        <v>1990</v>
      </c>
      <c r="E53" s="33">
        <v>438</v>
      </c>
      <c r="F53" s="34" t="s">
        <v>375</v>
      </c>
      <c r="G53" s="35">
        <v>97</v>
      </c>
      <c r="H53" s="36">
        <v>96</v>
      </c>
      <c r="I53" s="36">
        <v>99</v>
      </c>
      <c r="J53" s="45">
        <v>96</v>
      </c>
      <c r="K53" s="147">
        <f t="shared" si="1"/>
        <v>388</v>
      </c>
      <c r="N53" s="5"/>
      <c r="O53" s="9"/>
      <c r="P53" s="5"/>
      <c r="Q53" s="10" t="s">
        <v>1</v>
      </c>
      <c r="R53" s="10" t="s">
        <v>2</v>
      </c>
      <c r="S53" s="10" t="s">
        <v>17</v>
      </c>
      <c r="T53" s="10" t="s">
        <v>18</v>
      </c>
      <c r="U53" s="11" t="s">
        <v>3</v>
      </c>
      <c r="V53"/>
    </row>
    <row r="54" spans="1:22" ht="12.75">
      <c r="A54" s="5">
        <v>3</v>
      </c>
      <c r="B54" s="5"/>
      <c r="C54" s="32" t="s">
        <v>235</v>
      </c>
      <c r="D54" s="33">
        <v>1990</v>
      </c>
      <c r="E54" s="33">
        <v>427</v>
      </c>
      <c r="F54" s="34" t="s">
        <v>79</v>
      </c>
      <c r="G54" s="35">
        <v>94</v>
      </c>
      <c r="H54" s="36">
        <v>94</v>
      </c>
      <c r="I54" s="36">
        <v>96</v>
      </c>
      <c r="J54" s="45">
        <v>98</v>
      </c>
      <c r="K54" s="147">
        <f t="shared" si="1"/>
        <v>382</v>
      </c>
      <c r="N54" s="5"/>
      <c r="O54" s="140">
        <v>419</v>
      </c>
      <c r="P54" s="25" t="s">
        <v>330</v>
      </c>
      <c r="Q54" s="21">
        <v>91</v>
      </c>
      <c r="R54" s="21">
        <v>92</v>
      </c>
      <c r="S54" s="21">
        <v>93</v>
      </c>
      <c r="T54" s="21">
        <v>90</v>
      </c>
      <c r="U54" s="14">
        <f>SUM(Q54:T54)</f>
        <v>366</v>
      </c>
      <c r="V54"/>
    </row>
    <row r="55" spans="1:22" ht="12.75">
      <c r="A55" s="5">
        <v>4</v>
      </c>
      <c r="B55" s="5"/>
      <c r="C55" s="32" t="s">
        <v>242</v>
      </c>
      <c r="D55" s="33">
        <v>1991</v>
      </c>
      <c r="E55" s="33">
        <v>409</v>
      </c>
      <c r="F55" s="34" t="s">
        <v>42</v>
      </c>
      <c r="G55" s="37">
        <v>95</v>
      </c>
      <c r="H55" s="38">
        <v>97</v>
      </c>
      <c r="I55" s="38">
        <v>90</v>
      </c>
      <c r="J55" s="46">
        <v>98</v>
      </c>
      <c r="K55" s="147">
        <f t="shared" si="1"/>
        <v>380</v>
      </c>
      <c r="N55" s="5"/>
      <c r="O55" s="143">
        <v>407</v>
      </c>
      <c r="P55" s="25" t="s">
        <v>120</v>
      </c>
      <c r="Q55" s="13">
        <v>86</v>
      </c>
      <c r="R55" s="13">
        <v>85</v>
      </c>
      <c r="S55" s="13">
        <v>81</v>
      </c>
      <c r="T55" s="13">
        <v>85</v>
      </c>
      <c r="U55" s="14">
        <f>SUM(Q55:T55)</f>
        <v>337</v>
      </c>
      <c r="V55"/>
    </row>
    <row r="56" spans="1:22" ht="14.25" customHeight="1" thickBot="1">
      <c r="A56" s="5">
        <v>5</v>
      </c>
      <c r="B56" s="5"/>
      <c r="C56" s="32" t="s">
        <v>241</v>
      </c>
      <c r="D56" s="33">
        <v>1989</v>
      </c>
      <c r="E56" s="33">
        <v>303</v>
      </c>
      <c r="F56" s="34" t="s">
        <v>69</v>
      </c>
      <c r="G56" s="35">
        <v>93</v>
      </c>
      <c r="H56" s="36">
        <v>95</v>
      </c>
      <c r="I56" s="36">
        <v>93</v>
      </c>
      <c r="J56" s="45">
        <v>94</v>
      </c>
      <c r="K56" s="147">
        <f t="shared" si="1"/>
        <v>375</v>
      </c>
      <c r="N56" s="5"/>
      <c r="O56" s="141">
        <v>417</v>
      </c>
      <c r="P56" s="26" t="s">
        <v>243</v>
      </c>
      <c r="Q56" s="16">
        <v>91</v>
      </c>
      <c r="R56" s="16">
        <v>93</v>
      </c>
      <c r="S56" s="16">
        <v>95</v>
      </c>
      <c r="T56" s="16">
        <v>90</v>
      </c>
      <c r="U56" s="14">
        <f>SUM(Q56:T56)</f>
        <v>369</v>
      </c>
      <c r="V56"/>
    </row>
    <row r="57" spans="1:22" ht="14.25" customHeight="1" thickBot="1">
      <c r="A57" s="5">
        <v>6</v>
      </c>
      <c r="B57" s="5"/>
      <c r="C57" s="32" t="s">
        <v>329</v>
      </c>
      <c r="D57" s="33">
        <v>1990</v>
      </c>
      <c r="E57" s="33">
        <v>509</v>
      </c>
      <c r="F57" s="34" t="s">
        <v>61</v>
      </c>
      <c r="G57" s="35">
        <v>98</v>
      </c>
      <c r="H57" s="36">
        <v>91</v>
      </c>
      <c r="I57" s="36">
        <v>92</v>
      </c>
      <c r="J57" s="45">
        <v>93</v>
      </c>
      <c r="K57" s="147">
        <f t="shared" si="1"/>
        <v>374</v>
      </c>
      <c r="N57" s="5"/>
      <c r="O57" s="21"/>
      <c r="P57" s="12"/>
      <c r="Q57" s="13"/>
      <c r="R57" s="13"/>
      <c r="S57" s="13"/>
      <c r="T57" s="48">
        <f>SUM(T54:T56)</f>
        <v>265</v>
      </c>
      <c r="U57" s="17">
        <f>SUM(U54:U56)</f>
        <v>1072</v>
      </c>
      <c r="V57"/>
    </row>
    <row r="58" spans="1:22" ht="14.25" customHeight="1" thickTop="1">
      <c r="A58" s="5">
        <v>7</v>
      </c>
      <c r="B58" s="5"/>
      <c r="C58" s="32" t="s">
        <v>243</v>
      </c>
      <c r="D58" s="33">
        <v>1992</v>
      </c>
      <c r="E58" s="33">
        <v>417</v>
      </c>
      <c r="F58" s="34" t="s">
        <v>49</v>
      </c>
      <c r="G58" s="35">
        <v>91</v>
      </c>
      <c r="H58" s="36">
        <v>93</v>
      </c>
      <c r="I58" s="36">
        <v>95</v>
      </c>
      <c r="J58" s="45">
        <v>90</v>
      </c>
      <c r="K58" s="147">
        <f t="shared" si="1"/>
        <v>369</v>
      </c>
      <c r="N58" s="5"/>
      <c r="V58"/>
    </row>
    <row r="59" spans="1:22" ht="14.25" customHeight="1" thickBot="1">
      <c r="A59" s="5">
        <v>8</v>
      </c>
      <c r="B59" s="5"/>
      <c r="C59" s="39" t="s">
        <v>240</v>
      </c>
      <c r="D59" s="40">
        <v>1991</v>
      </c>
      <c r="E59" s="40">
        <v>501</v>
      </c>
      <c r="F59" s="41" t="s">
        <v>19</v>
      </c>
      <c r="G59" s="35">
        <v>90</v>
      </c>
      <c r="H59" s="36">
        <v>94</v>
      </c>
      <c r="I59" s="36">
        <v>90</v>
      </c>
      <c r="J59" s="45">
        <v>94</v>
      </c>
      <c r="K59" s="147">
        <f t="shared" si="1"/>
        <v>368</v>
      </c>
      <c r="N59" s="19"/>
      <c r="V59"/>
    </row>
    <row r="60" spans="1:22" ht="14.25" customHeight="1" thickBot="1">
      <c r="A60" s="5">
        <v>9</v>
      </c>
      <c r="B60" s="5"/>
      <c r="C60" s="32" t="s">
        <v>237</v>
      </c>
      <c r="D60" s="33">
        <v>1990</v>
      </c>
      <c r="E60" s="33">
        <v>422</v>
      </c>
      <c r="F60" s="34" t="s">
        <v>39</v>
      </c>
      <c r="G60" s="37">
        <v>95</v>
      </c>
      <c r="H60" s="38">
        <v>85</v>
      </c>
      <c r="I60" s="38">
        <v>92</v>
      </c>
      <c r="J60" s="46">
        <v>91</v>
      </c>
      <c r="K60" s="147">
        <f t="shared" si="1"/>
        <v>363</v>
      </c>
      <c r="N60" s="5">
        <v>9</v>
      </c>
      <c r="O60" s="7" t="s">
        <v>4</v>
      </c>
      <c r="P60" s="8" t="s">
        <v>8</v>
      </c>
      <c r="V60"/>
    </row>
    <row r="61" spans="1:22" ht="14.25" customHeight="1">
      <c r="A61" s="5">
        <v>10</v>
      </c>
      <c r="B61" s="5"/>
      <c r="C61" s="39" t="s">
        <v>239</v>
      </c>
      <c r="D61" s="40">
        <v>1991</v>
      </c>
      <c r="E61" s="40">
        <v>423</v>
      </c>
      <c r="F61" s="34" t="s">
        <v>72</v>
      </c>
      <c r="G61" s="37">
        <v>87</v>
      </c>
      <c r="H61" s="38">
        <v>92</v>
      </c>
      <c r="I61" s="38">
        <v>91</v>
      </c>
      <c r="J61" s="46">
        <v>89</v>
      </c>
      <c r="K61" s="147">
        <f t="shared" si="1"/>
        <v>359</v>
      </c>
      <c r="N61" s="5"/>
      <c r="O61" s="9"/>
      <c r="P61" s="5"/>
      <c r="Q61" s="10" t="s">
        <v>1</v>
      </c>
      <c r="R61" s="10" t="s">
        <v>2</v>
      </c>
      <c r="S61" s="10" t="s">
        <v>17</v>
      </c>
      <c r="T61" s="10" t="s">
        <v>18</v>
      </c>
      <c r="U61" s="11" t="s">
        <v>3</v>
      </c>
      <c r="V61"/>
    </row>
    <row r="62" spans="1:22" ht="14.25" customHeight="1" thickBot="1">
      <c r="A62" s="5">
        <v>11</v>
      </c>
      <c r="B62" s="5"/>
      <c r="C62" s="170" t="s">
        <v>236</v>
      </c>
      <c r="D62" s="171">
        <v>1990</v>
      </c>
      <c r="E62" s="171">
        <v>414</v>
      </c>
      <c r="F62" s="172" t="s">
        <v>40</v>
      </c>
      <c r="G62" s="173">
        <v>86</v>
      </c>
      <c r="H62" s="174">
        <v>75</v>
      </c>
      <c r="I62" s="174">
        <v>91</v>
      </c>
      <c r="J62" s="178">
        <v>89</v>
      </c>
      <c r="K62" s="181">
        <f t="shared" si="1"/>
        <v>341</v>
      </c>
      <c r="N62" s="5"/>
      <c r="O62" s="140">
        <v>411</v>
      </c>
      <c r="P62" s="25" t="s">
        <v>358</v>
      </c>
      <c r="Q62" s="21">
        <v>71</v>
      </c>
      <c r="R62" s="21">
        <v>72</v>
      </c>
      <c r="S62" s="21">
        <v>65</v>
      </c>
      <c r="T62" s="21">
        <v>61</v>
      </c>
      <c r="U62" s="14">
        <f>SUM(Q62:T62)</f>
        <v>269</v>
      </c>
      <c r="V62"/>
    </row>
    <row r="63" spans="1:22" ht="14.25" customHeight="1">
      <c r="A63" s="19"/>
      <c r="B63" s="19"/>
      <c r="C63" s="49"/>
      <c r="D63" s="50"/>
      <c r="E63" s="50"/>
      <c r="F63" s="49"/>
      <c r="G63" s="51"/>
      <c r="H63" s="51"/>
      <c r="I63" s="51"/>
      <c r="J63" s="51"/>
      <c r="K63" s="169"/>
      <c r="N63" s="5"/>
      <c r="O63" s="143">
        <v>413</v>
      </c>
      <c r="P63" s="25" t="s">
        <v>357</v>
      </c>
      <c r="Q63" s="13">
        <v>74</v>
      </c>
      <c r="R63" s="13">
        <v>74</v>
      </c>
      <c r="S63" s="13">
        <v>77</v>
      </c>
      <c r="T63" s="13">
        <v>75</v>
      </c>
      <c r="U63" s="14">
        <f>SUM(Q63:T63)</f>
        <v>300</v>
      </c>
      <c r="V63"/>
    </row>
    <row r="64" spans="1:22" ht="14.25" customHeight="1" thickBot="1">
      <c r="A64" s="19"/>
      <c r="B64" s="19"/>
      <c r="C64" s="49"/>
      <c r="D64" s="50"/>
      <c r="E64" s="50"/>
      <c r="F64" s="49"/>
      <c r="G64" s="50"/>
      <c r="H64" s="50"/>
      <c r="I64" s="50"/>
      <c r="J64" s="50"/>
      <c r="K64" s="169"/>
      <c r="L64" s="61"/>
      <c r="N64" s="5"/>
      <c r="O64" s="141">
        <v>415</v>
      </c>
      <c r="P64" s="26" t="s">
        <v>227</v>
      </c>
      <c r="Q64" s="16">
        <v>92</v>
      </c>
      <c r="R64" s="16">
        <v>90</v>
      </c>
      <c r="S64" s="16">
        <v>93</v>
      </c>
      <c r="T64" s="16">
        <v>89</v>
      </c>
      <c r="U64" s="14">
        <f>SUM(Q64:T64)</f>
        <v>364</v>
      </c>
      <c r="V64"/>
    </row>
    <row r="65" spans="1:22" ht="14.25" customHeight="1" thickBot="1">
      <c r="A65" s="19"/>
      <c r="B65" s="19"/>
      <c r="C65" s="49"/>
      <c r="D65" s="50"/>
      <c r="E65" s="50"/>
      <c r="F65" s="49"/>
      <c r="G65" s="50"/>
      <c r="H65" s="50"/>
      <c r="I65" s="50"/>
      <c r="J65" s="50"/>
      <c r="K65" s="169"/>
      <c r="L65" s="61"/>
      <c r="N65" s="5"/>
      <c r="O65" s="21"/>
      <c r="P65" s="12"/>
      <c r="Q65" s="13"/>
      <c r="R65" s="13"/>
      <c r="S65" s="13"/>
      <c r="T65" s="48">
        <f>SUM(T62:T64)</f>
        <v>225</v>
      </c>
      <c r="U65" s="17">
        <f>SUM(U62:U64)</f>
        <v>933</v>
      </c>
      <c r="V65"/>
    </row>
    <row r="66" spans="1:22" ht="14.25" customHeight="1" thickTop="1">
      <c r="A66" s="19"/>
      <c r="B66" s="19"/>
      <c r="C66" s="49"/>
      <c r="D66" s="50"/>
      <c r="E66" s="50"/>
      <c r="F66" s="49"/>
      <c r="G66" s="50"/>
      <c r="H66" s="50"/>
      <c r="I66" s="50"/>
      <c r="J66" s="50"/>
      <c r="K66" s="169"/>
      <c r="L66" s="61"/>
      <c r="N66" s="19"/>
      <c r="V66"/>
    </row>
    <row r="67" spans="1:22" ht="14.25" customHeight="1">
      <c r="A67" s="18"/>
      <c r="B67" s="18"/>
      <c r="C67" s="18"/>
      <c r="D67" s="139"/>
      <c r="E67" s="139"/>
      <c r="F67" s="18"/>
      <c r="G67" s="18"/>
      <c r="H67" s="18"/>
      <c r="I67" s="18"/>
      <c r="J67" s="18"/>
      <c r="K67" s="18"/>
      <c r="L67" s="61"/>
      <c r="N67" s="19"/>
      <c r="V67"/>
    </row>
    <row r="68" spans="1:22" ht="14.25" customHeight="1">
      <c r="A68" s="18"/>
      <c r="B68" s="18"/>
      <c r="C68" s="18"/>
      <c r="D68" s="139"/>
      <c r="E68" s="139"/>
      <c r="F68" s="18"/>
      <c r="G68" s="18"/>
      <c r="H68" s="18"/>
      <c r="I68" s="18"/>
      <c r="J68" s="18"/>
      <c r="K68" s="18"/>
      <c r="L68" s="61"/>
      <c r="M68" s="24"/>
      <c r="N68" s="19"/>
      <c r="O68" s="13"/>
      <c r="P68" s="19"/>
      <c r="Q68" s="18"/>
      <c r="R68" s="18"/>
      <c r="S68" s="18"/>
      <c r="T68" s="18"/>
      <c r="U68" s="18"/>
      <c r="V68" s="18"/>
    </row>
    <row r="69" spans="12:22" ht="14.25" customHeight="1">
      <c r="L69" s="61"/>
      <c r="M69" s="24"/>
      <c r="N69" s="19"/>
      <c r="O69" s="13"/>
      <c r="P69" s="19"/>
      <c r="Q69" s="179"/>
      <c r="R69" s="179"/>
      <c r="S69" s="179"/>
      <c r="T69" s="179"/>
      <c r="U69" s="179"/>
      <c r="V69" s="18"/>
    </row>
    <row r="70" spans="12:22" ht="14.25" customHeight="1">
      <c r="L70" s="61"/>
      <c r="M70" s="24"/>
      <c r="N70" s="19"/>
      <c r="O70" s="50"/>
      <c r="P70" s="53"/>
      <c r="Q70" s="13"/>
      <c r="R70" s="13"/>
      <c r="S70" s="13"/>
      <c r="T70" s="13"/>
      <c r="U70" s="13"/>
      <c r="V70" s="18"/>
    </row>
    <row r="71" spans="12:22" ht="14.25" customHeight="1">
      <c r="L71" s="61"/>
      <c r="M71" s="24"/>
      <c r="N71" s="19"/>
      <c r="O71" s="50"/>
      <c r="P71" s="53"/>
      <c r="Q71" s="13"/>
      <c r="R71" s="13"/>
      <c r="S71" s="13"/>
      <c r="T71" s="13"/>
      <c r="U71" s="13"/>
      <c r="V71" s="18"/>
    </row>
    <row r="72" spans="12:22" ht="14.25" customHeight="1">
      <c r="L72" s="61"/>
      <c r="M72" s="24"/>
      <c r="N72" s="19"/>
      <c r="O72" s="51"/>
      <c r="P72" s="53"/>
      <c r="Q72" s="13"/>
      <c r="R72" s="13"/>
      <c r="S72" s="13"/>
      <c r="T72" s="13"/>
      <c r="U72" s="13"/>
      <c r="V72" s="18"/>
    </row>
    <row r="73" spans="12:22" ht="14.25" customHeight="1">
      <c r="L73" s="61"/>
      <c r="M73" s="24"/>
      <c r="N73" s="19"/>
      <c r="O73" s="13"/>
      <c r="P73" s="12"/>
      <c r="Q73" s="13"/>
      <c r="R73" s="13"/>
      <c r="S73" s="13"/>
      <c r="T73" s="168"/>
      <c r="U73" s="180"/>
      <c r="V73" s="18"/>
    </row>
    <row r="74" spans="12:22" ht="14.25" customHeight="1">
      <c r="L74" s="61"/>
      <c r="M74" s="24"/>
      <c r="N74" s="18"/>
      <c r="V74"/>
    </row>
    <row r="75" spans="12:22" ht="14.25" customHeight="1">
      <c r="L75" s="61"/>
      <c r="M75" s="24"/>
      <c r="N75" s="18"/>
      <c r="V75"/>
    </row>
    <row r="76" spans="12:22" ht="14.25" customHeight="1">
      <c r="L76" s="61"/>
      <c r="M76" s="24"/>
      <c r="N76" s="19"/>
      <c r="V76"/>
    </row>
    <row r="77" spans="12:22" ht="14.25" customHeight="1">
      <c r="L77" s="61"/>
      <c r="M77" s="24"/>
      <c r="N77" s="19"/>
      <c r="V77"/>
    </row>
    <row r="78" spans="12:22" ht="14.25" customHeight="1">
      <c r="L78" s="61"/>
      <c r="M78" s="24"/>
      <c r="N78" s="19"/>
      <c r="V78"/>
    </row>
    <row r="79" spans="12:22" ht="14.25" customHeight="1">
      <c r="L79" s="61"/>
      <c r="M79" s="24"/>
      <c r="N79" s="19"/>
      <c r="V79"/>
    </row>
    <row r="80" spans="12:22" ht="14.25" customHeight="1">
      <c r="L80" s="61"/>
      <c r="M80" s="24"/>
      <c r="N80" s="19"/>
      <c r="V80"/>
    </row>
    <row r="81" spans="12:22" ht="14.25" customHeight="1">
      <c r="L81" s="61"/>
      <c r="M81" s="24"/>
      <c r="N81" s="19"/>
      <c r="V81"/>
    </row>
    <row r="82" spans="12:22" ht="12.75">
      <c r="L82" s="61"/>
      <c r="M82" s="24"/>
      <c r="N82" s="19"/>
      <c r="V82"/>
    </row>
    <row r="83" spans="12:22" ht="12.75">
      <c r="L83" s="61"/>
      <c r="M83" s="24"/>
      <c r="N83" s="19"/>
      <c r="V83"/>
    </row>
    <row r="84" spans="12:22" ht="12.75">
      <c r="L84" s="61"/>
      <c r="M84" s="24"/>
      <c r="N84" s="18"/>
      <c r="V84"/>
    </row>
    <row r="85" spans="12:22" ht="12.75">
      <c r="L85" s="61"/>
      <c r="M85" s="24"/>
      <c r="N85" s="18"/>
      <c r="V85"/>
    </row>
    <row r="86" spans="12:22" ht="12.75">
      <c r="L86" s="61"/>
      <c r="M86" s="24"/>
      <c r="N86" s="18"/>
      <c r="V86"/>
    </row>
    <row r="87" spans="12:22" ht="12.75">
      <c r="L87" s="61"/>
      <c r="M87" s="24"/>
      <c r="N87" s="18"/>
      <c r="V87"/>
    </row>
    <row r="88" spans="12:22" ht="12.75">
      <c r="L88" s="61"/>
      <c r="M88" s="24"/>
      <c r="N88" s="18"/>
      <c r="V88"/>
    </row>
    <row r="89" ht="12.75">
      <c r="V89"/>
    </row>
    <row r="90" ht="12.75">
      <c r="V90"/>
    </row>
    <row r="91" ht="12.75"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mergeCells count="2">
    <mergeCell ref="C1:K1"/>
    <mergeCell ref="C48:K48"/>
  </mergeCells>
  <printOptions/>
  <pageMargins left="0.83" right="0.17" top="0.57" bottom="0.2" header="0" footer="0"/>
  <pageSetup fitToHeight="1" fitToWidth="1" horizontalDpi="600" verticalDpi="600" orientation="landscape" paperSize="9" scale="54" r:id="rId1"/>
  <headerFooter alignWithMargins="0">
    <oddFooter>&amp;R&amp;D, &amp;T</oddFooter>
  </headerFooter>
  <colBreaks count="1" manualBreakCount="1">
    <brk id="1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V199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0.6171875" style="0" customWidth="1"/>
    <col min="3" max="3" width="27.75390625" style="0" customWidth="1"/>
    <col min="4" max="4" width="10.875" style="6" customWidth="1"/>
    <col min="5" max="5" width="7.625" style="6" customWidth="1"/>
    <col min="6" max="6" width="29.75390625" style="0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0" customWidth="1"/>
    <col min="13" max="13" width="2.00390625" style="23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22" customWidth="1"/>
  </cols>
  <sheetData>
    <row r="1" spans="3:16" ht="24.75">
      <c r="C1" s="238" t="s">
        <v>15</v>
      </c>
      <c r="D1" s="238"/>
      <c r="E1" s="238"/>
      <c r="F1" s="239"/>
      <c r="G1" s="239"/>
      <c r="H1" s="239"/>
      <c r="I1" s="239"/>
      <c r="J1" s="239"/>
      <c r="K1" s="239"/>
      <c r="L1" s="59"/>
      <c r="M1" s="57"/>
      <c r="N1" s="119"/>
      <c r="O1" s="120"/>
      <c r="P1" s="58" t="s">
        <v>16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49" t="s">
        <v>95</v>
      </c>
      <c r="D4" s="43" t="s">
        <v>96</v>
      </c>
      <c r="E4" s="43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10</v>
      </c>
      <c r="V4"/>
    </row>
    <row r="5" spans="1:22" ht="14.25">
      <c r="A5" s="5">
        <v>1</v>
      </c>
      <c r="B5" s="5"/>
      <c r="C5" s="227" t="s">
        <v>158</v>
      </c>
      <c r="D5" s="158">
        <v>1992</v>
      </c>
      <c r="E5" s="158">
        <v>328</v>
      </c>
      <c r="F5" s="228" t="s">
        <v>64</v>
      </c>
      <c r="G5" s="30">
        <v>96</v>
      </c>
      <c r="H5" s="31">
        <v>99</v>
      </c>
      <c r="I5" s="31">
        <v>97</v>
      </c>
      <c r="J5" s="44">
        <v>97</v>
      </c>
      <c r="K5" s="47">
        <f aca="true" t="shared" si="0" ref="K5:K34">SUM(G5:J5)</f>
        <v>389</v>
      </c>
      <c r="L5" s="144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4.25">
      <c r="A6" s="5">
        <v>2</v>
      </c>
      <c r="B6" s="5"/>
      <c r="C6" s="32" t="s">
        <v>157</v>
      </c>
      <c r="D6" s="33">
        <v>1992</v>
      </c>
      <c r="E6" s="33">
        <v>335</v>
      </c>
      <c r="F6" s="34" t="s">
        <v>45</v>
      </c>
      <c r="G6" s="37">
        <v>96</v>
      </c>
      <c r="H6" s="38">
        <v>96</v>
      </c>
      <c r="I6" s="38">
        <v>97</v>
      </c>
      <c r="J6" s="46">
        <v>98</v>
      </c>
      <c r="K6" s="47">
        <f t="shared" si="0"/>
        <v>387</v>
      </c>
      <c r="L6" s="144"/>
      <c r="M6" s="20"/>
      <c r="N6" s="5"/>
      <c r="O6" s="143">
        <v>334</v>
      </c>
      <c r="P6" s="25" t="s">
        <v>187</v>
      </c>
      <c r="Q6" s="21">
        <v>95</v>
      </c>
      <c r="R6" s="21">
        <v>91</v>
      </c>
      <c r="S6" s="21">
        <v>95</v>
      </c>
      <c r="T6" s="21">
        <v>95</v>
      </c>
      <c r="U6" s="14">
        <f>SUM(Q6:T6)</f>
        <v>376</v>
      </c>
      <c r="V6"/>
    </row>
    <row r="7" spans="1:22" ht="14.25">
      <c r="A7" s="5">
        <v>3</v>
      </c>
      <c r="B7" s="5"/>
      <c r="C7" s="32" t="s">
        <v>159</v>
      </c>
      <c r="D7" s="154">
        <v>1992</v>
      </c>
      <c r="E7" s="33">
        <v>320</v>
      </c>
      <c r="F7" s="34" t="s">
        <v>65</v>
      </c>
      <c r="G7" s="37">
        <v>96</v>
      </c>
      <c r="H7" s="38">
        <v>96</v>
      </c>
      <c r="I7" s="38">
        <v>94</v>
      </c>
      <c r="J7" s="46">
        <v>97</v>
      </c>
      <c r="K7" s="47">
        <f t="shared" si="0"/>
        <v>383</v>
      </c>
      <c r="L7" s="144"/>
      <c r="M7" s="20"/>
      <c r="N7" s="5"/>
      <c r="O7" s="143">
        <v>336</v>
      </c>
      <c r="P7" s="25" t="s">
        <v>188</v>
      </c>
      <c r="Q7" s="13">
        <v>88</v>
      </c>
      <c r="R7" s="13">
        <v>90</v>
      </c>
      <c r="S7" s="13">
        <v>91</v>
      </c>
      <c r="T7" s="13">
        <v>95</v>
      </c>
      <c r="U7" s="14">
        <f>SUM(Q7:T7)</f>
        <v>364</v>
      </c>
      <c r="V7"/>
    </row>
    <row r="8" spans="1:22" ht="15" thickBot="1">
      <c r="A8" s="5">
        <v>4</v>
      </c>
      <c r="B8" s="5"/>
      <c r="C8" s="32" t="s">
        <v>152</v>
      </c>
      <c r="D8" s="33">
        <v>1993</v>
      </c>
      <c r="E8" s="40">
        <v>311</v>
      </c>
      <c r="F8" s="34" t="s">
        <v>43</v>
      </c>
      <c r="G8" s="37">
        <v>99</v>
      </c>
      <c r="H8" s="38">
        <v>93</v>
      </c>
      <c r="I8" s="38">
        <v>95</v>
      </c>
      <c r="J8" s="46">
        <v>95</v>
      </c>
      <c r="K8" s="47">
        <f t="shared" si="0"/>
        <v>382</v>
      </c>
      <c r="L8" s="144"/>
      <c r="M8" s="20"/>
      <c r="N8" s="5"/>
      <c r="O8" s="141">
        <v>338</v>
      </c>
      <c r="P8" s="26" t="s">
        <v>186</v>
      </c>
      <c r="Q8" s="16">
        <v>92</v>
      </c>
      <c r="R8" s="16">
        <v>95</v>
      </c>
      <c r="S8" s="16">
        <v>94</v>
      </c>
      <c r="T8" s="16">
        <v>96</v>
      </c>
      <c r="U8" s="14">
        <f>SUM(Q8:T8)</f>
        <v>377</v>
      </c>
      <c r="V8"/>
    </row>
    <row r="9" spans="1:22" ht="15" thickBot="1">
      <c r="A9" s="5">
        <v>5</v>
      </c>
      <c r="B9" s="5"/>
      <c r="C9" s="32" t="s">
        <v>169</v>
      </c>
      <c r="D9" s="33">
        <v>1993</v>
      </c>
      <c r="E9" s="33">
        <v>315</v>
      </c>
      <c r="F9" s="34" t="s">
        <v>59</v>
      </c>
      <c r="G9" s="37">
        <v>88</v>
      </c>
      <c r="H9" s="38">
        <v>95</v>
      </c>
      <c r="I9" s="38">
        <v>93</v>
      </c>
      <c r="J9" s="46">
        <v>98</v>
      </c>
      <c r="K9" s="47">
        <f t="shared" si="0"/>
        <v>374</v>
      </c>
      <c r="L9" s="144"/>
      <c r="M9" s="20"/>
      <c r="N9" s="5"/>
      <c r="O9" s="21"/>
      <c r="P9" s="12"/>
      <c r="Q9" s="13"/>
      <c r="R9" s="13"/>
      <c r="S9" s="13"/>
      <c r="T9" s="48">
        <f>SUM(T6:T8)</f>
        <v>286</v>
      </c>
      <c r="U9" s="17">
        <f>SUM(U6:U8)</f>
        <v>1117</v>
      </c>
      <c r="V9"/>
    </row>
    <row r="10" spans="1:22" ht="15" thickTop="1">
      <c r="A10" s="5">
        <v>6</v>
      </c>
      <c r="B10" s="5"/>
      <c r="C10" s="32" t="s">
        <v>153</v>
      </c>
      <c r="D10" s="33">
        <v>1993</v>
      </c>
      <c r="E10" s="40">
        <v>310</v>
      </c>
      <c r="F10" s="34" t="s">
        <v>38</v>
      </c>
      <c r="G10" s="37">
        <v>91</v>
      </c>
      <c r="H10" s="38">
        <v>92</v>
      </c>
      <c r="I10" s="38">
        <v>99</v>
      </c>
      <c r="J10" s="46">
        <v>92</v>
      </c>
      <c r="K10" s="47">
        <f t="shared" si="0"/>
        <v>374</v>
      </c>
      <c r="L10" s="144"/>
      <c r="M10" s="20"/>
      <c r="N10" s="5"/>
      <c r="V10"/>
    </row>
    <row r="11" spans="1:22" ht="15" thickBot="1">
      <c r="A11" s="5">
        <v>7</v>
      </c>
      <c r="B11" s="5"/>
      <c r="C11" s="32" t="s">
        <v>175</v>
      </c>
      <c r="D11" s="33">
        <v>1992</v>
      </c>
      <c r="E11" s="40">
        <v>321</v>
      </c>
      <c r="F11" s="34" t="s">
        <v>69</v>
      </c>
      <c r="G11" s="37">
        <v>95</v>
      </c>
      <c r="H11" s="38">
        <v>94</v>
      </c>
      <c r="I11" s="38">
        <v>94</v>
      </c>
      <c r="J11" s="46">
        <v>90</v>
      </c>
      <c r="K11" s="47">
        <f t="shared" si="0"/>
        <v>373</v>
      </c>
      <c r="L11" s="144"/>
      <c r="M11" s="20"/>
      <c r="N11" s="5"/>
      <c r="V11"/>
    </row>
    <row r="12" spans="1:22" ht="15" thickBot="1">
      <c r="A12" s="5">
        <v>8</v>
      </c>
      <c r="B12" s="5"/>
      <c r="C12" s="32" t="s">
        <v>155</v>
      </c>
      <c r="D12" s="33">
        <v>1993</v>
      </c>
      <c r="E12" s="33">
        <v>309</v>
      </c>
      <c r="F12" s="34" t="s">
        <v>47</v>
      </c>
      <c r="G12" s="37">
        <v>92</v>
      </c>
      <c r="H12" s="38">
        <v>92</v>
      </c>
      <c r="I12" s="38">
        <v>96</v>
      </c>
      <c r="J12" s="46">
        <v>92</v>
      </c>
      <c r="K12" s="47">
        <f t="shared" si="0"/>
        <v>372</v>
      </c>
      <c r="L12" s="144"/>
      <c r="M12" s="20"/>
      <c r="N12" s="5">
        <v>2</v>
      </c>
      <c r="O12" s="7" t="s">
        <v>4</v>
      </c>
      <c r="P12" s="8" t="s">
        <v>32</v>
      </c>
      <c r="V12"/>
    </row>
    <row r="13" spans="1:22" ht="14.25">
      <c r="A13" s="5">
        <v>9</v>
      </c>
      <c r="B13" s="5"/>
      <c r="C13" s="32" t="s">
        <v>172</v>
      </c>
      <c r="D13" s="33">
        <v>1993</v>
      </c>
      <c r="E13" s="33">
        <v>435</v>
      </c>
      <c r="F13" s="34" t="s">
        <v>67</v>
      </c>
      <c r="G13" s="37">
        <v>92</v>
      </c>
      <c r="H13" s="38">
        <v>92</v>
      </c>
      <c r="I13" s="38">
        <v>93</v>
      </c>
      <c r="J13" s="46">
        <v>94</v>
      </c>
      <c r="K13" s="47">
        <f t="shared" si="0"/>
        <v>371</v>
      </c>
      <c r="L13" s="144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4.25">
      <c r="A14" s="5">
        <v>10</v>
      </c>
      <c r="B14" s="5"/>
      <c r="C14" s="32" t="s">
        <v>176</v>
      </c>
      <c r="D14" s="33">
        <v>1994</v>
      </c>
      <c r="E14" s="40">
        <v>323</v>
      </c>
      <c r="F14" s="34" t="s">
        <v>69</v>
      </c>
      <c r="G14" s="37">
        <v>90</v>
      </c>
      <c r="H14" s="38">
        <v>93</v>
      </c>
      <c r="I14" s="38">
        <v>92</v>
      </c>
      <c r="J14" s="46">
        <v>95</v>
      </c>
      <c r="K14" s="47">
        <f t="shared" si="0"/>
        <v>370</v>
      </c>
      <c r="L14" s="144"/>
      <c r="M14" s="20"/>
      <c r="N14" s="5"/>
      <c r="O14" s="140">
        <v>313</v>
      </c>
      <c r="P14" s="25" t="s">
        <v>170</v>
      </c>
      <c r="Q14" s="21">
        <v>91</v>
      </c>
      <c r="R14" s="21">
        <v>94</v>
      </c>
      <c r="S14" s="21">
        <v>86</v>
      </c>
      <c r="T14" s="21">
        <v>90</v>
      </c>
      <c r="U14" s="14">
        <f>SUM(Q14:T14)</f>
        <v>361</v>
      </c>
      <c r="V14"/>
    </row>
    <row r="15" spans="1:22" ht="14.25">
      <c r="A15" s="5">
        <v>11</v>
      </c>
      <c r="B15" s="5"/>
      <c r="C15" s="32" t="s">
        <v>282</v>
      </c>
      <c r="D15" s="33">
        <v>1992</v>
      </c>
      <c r="E15" s="33">
        <v>312</v>
      </c>
      <c r="F15" s="34" t="s">
        <v>63</v>
      </c>
      <c r="G15" s="35">
        <v>92</v>
      </c>
      <c r="H15" s="36">
        <v>96</v>
      </c>
      <c r="I15" s="36">
        <v>92</v>
      </c>
      <c r="J15" s="45">
        <v>90</v>
      </c>
      <c r="K15" s="47">
        <f t="shared" si="0"/>
        <v>370</v>
      </c>
      <c r="L15" s="144"/>
      <c r="M15" s="20"/>
      <c r="N15" s="5"/>
      <c r="O15" s="140">
        <v>315</v>
      </c>
      <c r="P15" s="25" t="s">
        <v>169</v>
      </c>
      <c r="Q15" s="13">
        <v>88</v>
      </c>
      <c r="R15" s="13">
        <v>95</v>
      </c>
      <c r="S15" s="13">
        <v>93</v>
      </c>
      <c r="T15" s="13">
        <v>98</v>
      </c>
      <c r="U15" s="14">
        <f>SUM(Q15:T15)</f>
        <v>374</v>
      </c>
      <c r="V15"/>
    </row>
    <row r="16" spans="1:22" ht="15" thickBot="1">
      <c r="A16" s="5">
        <v>12</v>
      </c>
      <c r="B16" s="5"/>
      <c r="C16" s="32" t="s">
        <v>168</v>
      </c>
      <c r="D16" s="154">
        <v>1993</v>
      </c>
      <c r="E16" s="33">
        <v>319</v>
      </c>
      <c r="F16" s="34" t="s">
        <v>59</v>
      </c>
      <c r="G16" s="37">
        <v>94</v>
      </c>
      <c r="H16" s="38">
        <v>89</v>
      </c>
      <c r="I16" s="38">
        <v>94</v>
      </c>
      <c r="J16" s="46">
        <v>92</v>
      </c>
      <c r="K16" s="47">
        <f t="shared" si="0"/>
        <v>369</v>
      </c>
      <c r="L16" s="144"/>
      <c r="M16" s="20"/>
      <c r="N16" s="5"/>
      <c r="O16" s="142">
        <v>319</v>
      </c>
      <c r="P16" s="26" t="s">
        <v>168</v>
      </c>
      <c r="Q16" s="16">
        <v>94</v>
      </c>
      <c r="R16" s="16">
        <v>89</v>
      </c>
      <c r="S16" s="16">
        <v>94</v>
      </c>
      <c r="T16" s="16">
        <v>92</v>
      </c>
      <c r="U16" s="14">
        <f>SUM(Q16:T16)</f>
        <v>369</v>
      </c>
      <c r="V16"/>
    </row>
    <row r="17" spans="1:22" ht="15" thickBot="1">
      <c r="A17" s="5">
        <v>13</v>
      </c>
      <c r="B17" s="5"/>
      <c r="C17" s="32" t="s">
        <v>167</v>
      </c>
      <c r="D17" s="33">
        <v>1994</v>
      </c>
      <c r="E17" s="40">
        <v>339</v>
      </c>
      <c r="F17" s="34" t="s">
        <v>46</v>
      </c>
      <c r="G17" s="37">
        <v>87</v>
      </c>
      <c r="H17" s="38">
        <v>91</v>
      </c>
      <c r="I17" s="38">
        <v>93</v>
      </c>
      <c r="J17" s="46">
        <v>92</v>
      </c>
      <c r="K17" s="47">
        <f t="shared" si="0"/>
        <v>363</v>
      </c>
      <c r="L17" s="144"/>
      <c r="M17" s="20"/>
      <c r="N17" s="5"/>
      <c r="O17" s="21"/>
      <c r="P17" s="12"/>
      <c r="Q17" s="13"/>
      <c r="R17" s="13"/>
      <c r="S17" s="13"/>
      <c r="T17" s="48">
        <f>SUM(T14:T16)</f>
        <v>280</v>
      </c>
      <c r="U17" s="17">
        <f>SUM(U14:U16)</f>
        <v>1104</v>
      </c>
      <c r="V17"/>
    </row>
    <row r="18" spans="1:22" ht="15" thickTop="1">
      <c r="A18" s="5">
        <v>14</v>
      </c>
      <c r="B18" s="5"/>
      <c r="C18" s="39" t="s">
        <v>150</v>
      </c>
      <c r="D18" s="40">
        <v>1992</v>
      </c>
      <c r="E18" s="40">
        <v>316</v>
      </c>
      <c r="F18" s="34" t="s">
        <v>63</v>
      </c>
      <c r="G18" s="37">
        <v>84</v>
      </c>
      <c r="H18" s="38">
        <v>93</v>
      </c>
      <c r="I18" s="38">
        <v>91</v>
      </c>
      <c r="J18" s="46">
        <v>94</v>
      </c>
      <c r="K18" s="47">
        <f t="shared" si="0"/>
        <v>362</v>
      </c>
      <c r="L18" s="144"/>
      <c r="M18" s="20"/>
      <c r="V18"/>
    </row>
    <row r="19" spans="1:22" ht="15" thickBot="1">
      <c r="A19" s="5">
        <v>15</v>
      </c>
      <c r="B19" s="5"/>
      <c r="C19" s="32" t="s">
        <v>180</v>
      </c>
      <c r="D19" s="33">
        <v>1993</v>
      </c>
      <c r="E19" s="33">
        <v>308</v>
      </c>
      <c r="F19" s="34" t="s">
        <v>40</v>
      </c>
      <c r="G19" s="37">
        <v>94</v>
      </c>
      <c r="H19" s="38">
        <v>88</v>
      </c>
      <c r="I19" s="38">
        <v>87</v>
      </c>
      <c r="J19" s="46">
        <v>92</v>
      </c>
      <c r="K19" s="47">
        <f t="shared" si="0"/>
        <v>361</v>
      </c>
      <c r="L19" s="144"/>
      <c r="M19" s="20"/>
      <c r="V19"/>
    </row>
    <row r="20" spans="1:22" ht="15" thickBot="1">
      <c r="A20" s="5">
        <v>16</v>
      </c>
      <c r="B20" s="5"/>
      <c r="C20" s="32" t="s">
        <v>170</v>
      </c>
      <c r="D20" s="33">
        <v>1993</v>
      </c>
      <c r="E20" s="33">
        <v>313</v>
      </c>
      <c r="F20" s="34" t="s">
        <v>59</v>
      </c>
      <c r="G20" s="37">
        <v>91</v>
      </c>
      <c r="H20" s="38">
        <v>94</v>
      </c>
      <c r="I20" s="38">
        <v>86</v>
      </c>
      <c r="J20" s="46">
        <v>90</v>
      </c>
      <c r="K20" s="47">
        <f t="shared" si="0"/>
        <v>361</v>
      </c>
      <c r="L20" s="144"/>
      <c r="M20" s="20"/>
      <c r="N20" s="5">
        <v>3</v>
      </c>
      <c r="O20" s="7" t="s">
        <v>4</v>
      </c>
      <c r="P20" s="8" t="s">
        <v>35</v>
      </c>
      <c r="V20"/>
    </row>
    <row r="21" spans="1:22" ht="14.25">
      <c r="A21" s="5">
        <v>17</v>
      </c>
      <c r="B21" s="5"/>
      <c r="C21" s="42" t="s">
        <v>178</v>
      </c>
      <c r="D21" s="33">
        <v>1995</v>
      </c>
      <c r="E21" s="33">
        <v>304</v>
      </c>
      <c r="F21" s="34" t="s">
        <v>60</v>
      </c>
      <c r="G21" s="35">
        <v>91</v>
      </c>
      <c r="H21" s="36">
        <v>89</v>
      </c>
      <c r="I21" s="36">
        <v>90</v>
      </c>
      <c r="J21" s="45">
        <v>89</v>
      </c>
      <c r="K21" s="47">
        <f t="shared" si="0"/>
        <v>359</v>
      </c>
      <c r="L21" s="144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4.25">
      <c r="A22" s="5">
        <v>18</v>
      </c>
      <c r="B22" s="5"/>
      <c r="C22" s="32" t="s">
        <v>161</v>
      </c>
      <c r="D22" s="33">
        <v>1993</v>
      </c>
      <c r="E22" s="33">
        <v>412</v>
      </c>
      <c r="F22" s="34" t="s">
        <v>52</v>
      </c>
      <c r="G22" s="37">
        <v>83</v>
      </c>
      <c r="H22" s="38">
        <v>90</v>
      </c>
      <c r="I22" s="38">
        <v>93</v>
      </c>
      <c r="J22" s="46">
        <v>92</v>
      </c>
      <c r="K22" s="47">
        <f t="shared" si="0"/>
        <v>358</v>
      </c>
      <c r="L22" s="144"/>
      <c r="M22" s="20"/>
      <c r="N22" s="5"/>
      <c r="O22" s="140">
        <v>333</v>
      </c>
      <c r="P22" s="25" t="s">
        <v>183</v>
      </c>
      <c r="Q22" s="21">
        <v>99</v>
      </c>
      <c r="R22" s="21">
        <v>92</v>
      </c>
      <c r="S22" s="21">
        <v>95</v>
      </c>
      <c r="T22" s="21">
        <v>94</v>
      </c>
      <c r="U22" s="14">
        <f>SUM(Q22:T22)</f>
        <v>380</v>
      </c>
      <c r="V22"/>
    </row>
    <row r="23" spans="1:22" ht="14.25">
      <c r="A23" s="5">
        <v>19</v>
      </c>
      <c r="B23" s="5"/>
      <c r="C23" s="32" t="s">
        <v>166</v>
      </c>
      <c r="D23" s="33">
        <v>1994</v>
      </c>
      <c r="E23" s="40">
        <v>331</v>
      </c>
      <c r="F23" s="34" t="s">
        <v>46</v>
      </c>
      <c r="G23" s="37">
        <v>85</v>
      </c>
      <c r="H23" s="38">
        <v>87</v>
      </c>
      <c r="I23" s="38">
        <v>91</v>
      </c>
      <c r="J23" s="46">
        <v>93</v>
      </c>
      <c r="K23" s="47">
        <f t="shared" si="0"/>
        <v>356</v>
      </c>
      <c r="L23" s="144"/>
      <c r="M23" s="20"/>
      <c r="N23" s="5"/>
      <c r="O23" s="143">
        <v>331</v>
      </c>
      <c r="P23" s="25" t="s">
        <v>166</v>
      </c>
      <c r="Q23" s="13">
        <v>85</v>
      </c>
      <c r="R23" s="13">
        <v>87</v>
      </c>
      <c r="S23" s="13">
        <v>91</v>
      </c>
      <c r="T23" s="13">
        <v>93</v>
      </c>
      <c r="U23" s="14">
        <f>SUM(Q23:T23)</f>
        <v>356</v>
      </c>
      <c r="V23"/>
    </row>
    <row r="24" spans="1:22" ht="15" thickBot="1">
      <c r="A24" s="5">
        <v>20</v>
      </c>
      <c r="B24" s="5"/>
      <c r="C24" s="39" t="s">
        <v>173</v>
      </c>
      <c r="D24" s="40">
        <v>1992</v>
      </c>
      <c r="E24" s="40">
        <v>433</v>
      </c>
      <c r="F24" s="41" t="s">
        <v>67</v>
      </c>
      <c r="G24" s="37">
        <v>82</v>
      </c>
      <c r="H24" s="38">
        <v>86</v>
      </c>
      <c r="I24" s="38">
        <v>94</v>
      </c>
      <c r="J24" s="46">
        <v>90</v>
      </c>
      <c r="K24" s="47">
        <f t="shared" si="0"/>
        <v>352</v>
      </c>
      <c r="L24" s="144"/>
      <c r="N24" s="5"/>
      <c r="O24" s="141">
        <v>339</v>
      </c>
      <c r="P24" s="26" t="s">
        <v>167</v>
      </c>
      <c r="Q24" s="16">
        <v>87</v>
      </c>
      <c r="R24" s="16">
        <v>91</v>
      </c>
      <c r="S24" s="16">
        <v>93</v>
      </c>
      <c r="T24" s="16">
        <v>92</v>
      </c>
      <c r="U24" s="14">
        <f>SUM(Q24:T24)</f>
        <v>363</v>
      </c>
      <c r="V24"/>
    </row>
    <row r="25" spans="1:22" ht="15" thickBot="1">
      <c r="A25" s="5">
        <v>21</v>
      </c>
      <c r="B25" s="5"/>
      <c r="C25" s="32" t="s">
        <v>177</v>
      </c>
      <c r="D25" s="33">
        <v>1993</v>
      </c>
      <c r="E25" s="33">
        <v>306</v>
      </c>
      <c r="F25" s="34" t="s">
        <v>60</v>
      </c>
      <c r="G25" s="35">
        <v>82</v>
      </c>
      <c r="H25" s="36">
        <v>85</v>
      </c>
      <c r="I25" s="36">
        <v>89</v>
      </c>
      <c r="J25" s="45">
        <v>95</v>
      </c>
      <c r="K25" s="47">
        <f t="shared" si="0"/>
        <v>351</v>
      </c>
      <c r="L25" s="144"/>
      <c r="M25" s="24"/>
      <c r="N25" s="5"/>
      <c r="O25" s="21"/>
      <c r="P25" s="12"/>
      <c r="Q25" s="13"/>
      <c r="R25" s="13"/>
      <c r="S25" s="13"/>
      <c r="T25" s="48">
        <f>SUM(T22:T24)</f>
        <v>279</v>
      </c>
      <c r="U25" s="17">
        <f>SUM(U22:U24)</f>
        <v>1099</v>
      </c>
      <c r="V25"/>
    </row>
    <row r="26" spans="1:22" ht="15" thickTop="1">
      <c r="A26" s="5">
        <v>22</v>
      </c>
      <c r="B26" s="5"/>
      <c r="C26" s="32" t="s">
        <v>162</v>
      </c>
      <c r="D26" s="33">
        <v>1993</v>
      </c>
      <c r="E26" s="33">
        <v>330</v>
      </c>
      <c r="F26" s="34" t="s">
        <v>52</v>
      </c>
      <c r="G26" s="37">
        <v>86</v>
      </c>
      <c r="H26" s="38">
        <v>89</v>
      </c>
      <c r="I26" s="38">
        <v>83</v>
      </c>
      <c r="J26" s="46">
        <v>89</v>
      </c>
      <c r="K26" s="47">
        <f t="shared" si="0"/>
        <v>347</v>
      </c>
      <c r="L26" s="144"/>
      <c r="M26" s="24"/>
      <c r="N26" s="5"/>
      <c r="V26"/>
    </row>
    <row r="27" spans="1:22" ht="15" thickBot="1">
      <c r="A27" s="5">
        <v>23</v>
      </c>
      <c r="B27" s="5"/>
      <c r="C27" s="32" t="s">
        <v>165</v>
      </c>
      <c r="D27" s="33">
        <v>1993</v>
      </c>
      <c r="E27" s="33">
        <v>337</v>
      </c>
      <c r="F27" s="34" t="s">
        <v>46</v>
      </c>
      <c r="G27" s="37">
        <v>87</v>
      </c>
      <c r="H27" s="38">
        <v>87</v>
      </c>
      <c r="I27" s="38">
        <v>85</v>
      </c>
      <c r="J27" s="46">
        <v>87</v>
      </c>
      <c r="K27" s="47">
        <f t="shared" si="0"/>
        <v>346</v>
      </c>
      <c r="L27" s="144"/>
      <c r="M27" s="24"/>
      <c r="N27" s="19"/>
      <c r="V27"/>
    </row>
    <row r="28" spans="1:22" ht="15" thickBot="1">
      <c r="A28" s="5">
        <v>24</v>
      </c>
      <c r="B28" s="5"/>
      <c r="C28" s="32" t="s">
        <v>179</v>
      </c>
      <c r="D28" s="33">
        <v>1993</v>
      </c>
      <c r="E28" s="33">
        <v>302</v>
      </c>
      <c r="F28" s="34" t="s">
        <v>60</v>
      </c>
      <c r="G28" s="37">
        <v>89</v>
      </c>
      <c r="H28" s="38">
        <v>85</v>
      </c>
      <c r="I28" s="38">
        <v>82</v>
      </c>
      <c r="J28" s="46">
        <v>82</v>
      </c>
      <c r="K28" s="47">
        <f t="shared" si="0"/>
        <v>338</v>
      </c>
      <c r="L28" s="144"/>
      <c r="M28" s="24"/>
      <c r="N28" s="5">
        <v>4</v>
      </c>
      <c r="O28" s="7" t="s">
        <v>4</v>
      </c>
      <c r="P28" s="8" t="s">
        <v>34</v>
      </c>
      <c r="V28"/>
    </row>
    <row r="29" spans="1:22" ht="14.25">
      <c r="A29" s="5">
        <v>25</v>
      </c>
      <c r="B29" s="5"/>
      <c r="C29" s="32" t="s">
        <v>156</v>
      </c>
      <c r="D29" s="33">
        <v>1994</v>
      </c>
      <c r="E29" s="33">
        <v>307</v>
      </c>
      <c r="F29" s="34" t="s">
        <v>47</v>
      </c>
      <c r="G29" s="37">
        <v>83</v>
      </c>
      <c r="H29" s="38">
        <v>81</v>
      </c>
      <c r="I29" s="38">
        <v>83</v>
      </c>
      <c r="J29" s="46">
        <v>89</v>
      </c>
      <c r="K29" s="47">
        <f t="shared" si="0"/>
        <v>336</v>
      </c>
      <c r="L29" s="144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</row>
    <row r="30" spans="1:22" ht="14.25">
      <c r="A30" s="5">
        <v>26</v>
      </c>
      <c r="B30" s="5"/>
      <c r="C30" s="32" t="s">
        <v>171</v>
      </c>
      <c r="D30" s="33">
        <v>1993</v>
      </c>
      <c r="E30" s="40">
        <v>340</v>
      </c>
      <c r="F30" s="34" t="s">
        <v>66</v>
      </c>
      <c r="G30" s="37">
        <v>77</v>
      </c>
      <c r="H30" s="38">
        <v>80</v>
      </c>
      <c r="I30" s="38">
        <v>84</v>
      </c>
      <c r="J30" s="46">
        <v>87</v>
      </c>
      <c r="K30" s="47">
        <f t="shared" si="0"/>
        <v>328</v>
      </c>
      <c r="L30" s="144"/>
      <c r="N30" s="5"/>
      <c r="O30" s="143">
        <v>322</v>
      </c>
      <c r="P30" s="25" t="s">
        <v>283</v>
      </c>
      <c r="Q30" s="21">
        <v>88</v>
      </c>
      <c r="R30" s="21">
        <v>89</v>
      </c>
      <c r="S30" s="21">
        <v>88</v>
      </c>
      <c r="T30" s="21">
        <v>90</v>
      </c>
      <c r="U30" s="14">
        <f>SUM(Q30:T30)</f>
        <v>355</v>
      </c>
      <c r="V30"/>
    </row>
    <row r="31" spans="1:22" ht="14.25">
      <c r="A31" s="5">
        <v>27</v>
      </c>
      <c r="B31" s="5"/>
      <c r="C31" s="32" t="s">
        <v>154</v>
      </c>
      <c r="D31" s="33">
        <v>1993</v>
      </c>
      <c r="E31" s="33">
        <v>305</v>
      </c>
      <c r="F31" s="34" t="s">
        <v>47</v>
      </c>
      <c r="G31" s="37">
        <v>76</v>
      </c>
      <c r="H31" s="38">
        <v>77</v>
      </c>
      <c r="I31" s="38">
        <v>84</v>
      </c>
      <c r="J31" s="46">
        <v>86</v>
      </c>
      <c r="K31" s="47">
        <f t="shared" si="0"/>
        <v>323</v>
      </c>
      <c r="L31" s="144"/>
      <c r="N31" s="5"/>
      <c r="O31" s="140">
        <v>324</v>
      </c>
      <c r="P31" s="25" t="s">
        <v>190</v>
      </c>
      <c r="Q31" s="13">
        <v>91</v>
      </c>
      <c r="R31" s="13">
        <v>97</v>
      </c>
      <c r="S31" s="13">
        <v>94</v>
      </c>
      <c r="T31" s="13">
        <v>87</v>
      </c>
      <c r="U31" s="14">
        <f>SUM(Q31:T31)</f>
        <v>369</v>
      </c>
      <c r="V31"/>
    </row>
    <row r="32" spans="1:22" ht="15" thickBot="1">
      <c r="A32" s="5">
        <v>28</v>
      </c>
      <c r="B32" s="5"/>
      <c r="C32" s="32" t="s">
        <v>164</v>
      </c>
      <c r="D32" s="33">
        <v>1992</v>
      </c>
      <c r="E32" s="40">
        <v>329</v>
      </c>
      <c r="F32" s="34" t="s">
        <v>52</v>
      </c>
      <c r="G32" s="37">
        <v>79</v>
      </c>
      <c r="H32" s="38">
        <v>80</v>
      </c>
      <c r="I32" s="38">
        <v>82</v>
      </c>
      <c r="J32" s="46">
        <v>77</v>
      </c>
      <c r="K32" s="47">
        <f t="shared" si="0"/>
        <v>318</v>
      </c>
      <c r="L32" s="144"/>
      <c r="N32" s="5"/>
      <c r="O32" s="142">
        <v>326</v>
      </c>
      <c r="P32" s="26" t="s">
        <v>189</v>
      </c>
      <c r="Q32" s="16">
        <v>93</v>
      </c>
      <c r="R32" s="16">
        <v>96</v>
      </c>
      <c r="S32" s="16">
        <v>93</v>
      </c>
      <c r="T32" s="16">
        <v>93</v>
      </c>
      <c r="U32" s="14">
        <f>SUM(Q32:T32)</f>
        <v>375</v>
      </c>
      <c r="V32"/>
    </row>
    <row r="33" spans="1:22" ht="15" thickBot="1">
      <c r="A33" s="5">
        <v>29</v>
      </c>
      <c r="B33" s="5"/>
      <c r="C33" s="32" t="s">
        <v>151</v>
      </c>
      <c r="D33" s="154">
        <v>1993</v>
      </c>
      <c r="E33" s="33">
        <v>317</v>
      </c>
      <c r="F33" s="34" t="s">
        <v>41</v>
      </c>
      <c r="G33" s="35">
        <v>72</v>
      </c>
      <c r="H33" s="36">
        <v>76</v>
      </c>
      <c r="I33" s="36">
        <v>87</v>
      </c>
      <c r="J33" s="45">
        <v>77</v>
      </c>
      <c r="K33" s="47">
        <f t="shared" si="0"/>
        <v>312</v>
      </c>
      <c r="L33" s="144"/>
      <c r="N33" s="5"/>
      <c r="O33" s="21"/>
      <c r="P33" s="12"/>
      <c r="Q33" s="13"/>
      <c r="R33" s="13"/>
      <c r="S33" s="13"/>
      <c r="T33" s="48">
        <f>SUM(T30:T32)</f>
        <v>270</v>
      </c>
      <c r="U33" s="17">
        <f>SUM(U30:U32)</f>
        <v>1099</v>
      </c>
      <c r="V33"/>
    </row>
    <row r="34" spans="1:22" ht="15.75" thickBot="1" thickTop="1">
      <c r="A34" s="5">
        <v>30</v>
      </c>
      <c r="B34" s="5"/>
      <c r="C34" s="170" t="s">
        <v>174</v>
      </c>
      <c r="D34" s="171">
        <v>1993</v>
      </c>
      <c r="E34" s="171">
        <v>431</v>
      </c>
      <c r="F34" s="172" t="s">
        <v>67</v>
      </c>
      <c r="G34" s="183">
        <v>77</v>
      </c>
      <c r="H34" s="184">
        <v>79</v>
      </c>
      <c r="I34" s="184">
        <v>68</v>
      </c>
      <c r="J34" s="176">
        <v>75</v>
      </c>
      <c r="K34" s="177">
        <f t="shared" si="0"/>
        <v>299</v>
      </c>
      <c r="L34" s="144"/>
      <c r="N34" s="19"/>
      <c r="V34"/>
    </row>
    <row r="35" spans="1:22" ht="15" thickBot="1">
      <c r="A35" s="19"/>
      <c r="B35" s="19"/>
      <c r="C35" s="49"/>
      <c r="D35" s="50"/>
      <c r="E35" s="50"/>
      <c r="F35" s="49"/>
      <c r="G35" s="51"/>
      <c r="H35" s="51"/>
      <c r="I35" s="51"/>
      <c r="J35" s="51"/>
      <c r="K35" s="52"/>
      <c r="L35" s="61"/>
      <c r="N35" s="5"/>
      <c r="V35"/>
    </row>
    <row r="36" spans="1:22" ht="15" thickBot="1">
      <c r="A36" s="19"/>
      <c r="B36" s="19"/>
      <c r="C36" s="49"/>
      <c r="D36" s="50"/>
      <c r="E36" s="50"/>
      <c r="F36" s="49"/>
      <c r="G36" s="51"/>
      <c r="H36" s="51"/>
      <c r="I36" s="51"/>
      <c r="J36" s="51"/>
      <c r="K36" s="52"/>
      <c r="L36" s="61"/>
      <c r="N36" s="5">
        <v>5</v>
      </c>
      <c r="O36" s="7" t="s">
        <v>4</v>
      </c>
      <c r="P36" s="8" t="s">
        <v>12</v>
      </c>
      <c r="V36"/>
    </row>
    <row r="37" spans="1:22" ht="14.25">
      <c r="A37" s="19"/>
      <c r="B37" s="19"/>
      <c r="C37" s="49"/>
      <c r="D37" s="50"/>
      <c r="E37" s="50"/>
      <c r="F37" s="146"/>
      <c r="G37" s="50"/>
      <c r="H37" s="50"/>
      <c r="I37" s="50"/>
      <c r="J37" s="50"/>
      <c r="K37" s="52"/>
      <c r="L37" s="61"/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</row>
    <row r="38" spans="1:22" ht="14.25">
      <c r="A38" s="19"/>
      <c r="B38" s="19"/>
      <c r="C38" s="63"/>
      <c r="D38" s="51"/>
      <c r="E38" s="51"/>
      <c r="F38" s="49"/>
      <c r="G38" s="51"/>
      <c r="H38" s="51"/>
      <c r="I38" s="51"/>
      <c r="J38" s="51"/>
      <c r="K38" s="52"/>
      <c r="L38" s="61"/>
      <c r="N38" s="5"/>
      <c r="O38" s="140">
        <v>302</v>
      </c>
      <c r="P38" s="25" t="s">
        <v>179</v>
      </c>
      <c r="Q38" s="21">
        <v>89</v>
      </c>
      <c r="R38" s="21">
        <v>85</v>
      </c>
      <c r="S38" s="21">
        <v>82</v>
      </c>
      <c r="T38" s="21">
        <v>82</v>
      </c>
      <c r="U38" s="14">
        <f>SUM(Q38:T38)</f>
        <v>338</v>
      </c>
      <c r="V38"/>
    </row>
    <row r="39" spans="1:22" ht="14.25">
      <c r="A39" s="19"/>
      <c r="B39" s="19"/>
      <c r="C39" s="49"/>
      <c r="D39" s="50"/>
      <c r="E39" s="50"/>
      <c r="F39" s="49"/>
      <c r="G39" s="51"/>
      <c r="H39" s="51"/>
      <c r="I39" s="51"/>
      <c r="J39" s="51"/>
      <c r="K39" s="52"/>
      <c r="L39" s="61"/>
      <c r="N39" s="5"/>
      <c r="O39" s="140">
        <v>306</v>
      </c>
      <c r="P39" s="25" t="s">
        <v>177</v>
      </c>
      <c r="Q39" s="13">
        <v>82</v>
      </c>
      <c r="R39" s="13">
        <v>85</v>
      </c>
      <c r="S39" s="13">
        <v>89</v>
      </c>
      <c r="T39" s="13">
        <v>95</v>
      </c>
      <c r="U39" s="14">
        <f>SUM(Q39:T39)</f>
        <v>351</v>
      </c>
      <c r="V39"/>
    </row>
    <row r="40" spans="1:22" ht="15" thickBot="1">
      <c r="A40" s="19"/>
      <c r="B40" s="19"/>
      <c r="C40" s="49"/>
      <c r="D40" s="50"/>
      <c r="E40" s="50"/>
      <c r="F40" s="49"/>
      <c r="G40" s="51"/>
      <c r="H40" s="51"/>
      <c r="I40" s="51"/>
      <c r="J40" s="51"/>
      <c r="K40" s="52"/>
      <c r="L40" s="61"/>
      <c r="N40" s="5"/>
      <c r="O40" s="142">
        <v>304</v>
      </c>
      <c r="P40" s="26" t="s">
        <v>178</v>
      </c>
      <c r="Q40" s="16">
        <v>91</v>
      </c>
      <c r="R40" s="16">
        <v>89</v>
      </c>
      <c r="S40" s="16">
        <v>90</v>
      </c>
      <c r="T40" s="16">
        <v>89</v>
      </c>
      <c r="U40" s="14">
        <f>SUM(Q40:T40)</f>
        <v>359</v>
      </c>
      <c r="V40"/>
    </row>
    <row r="41" spans="1:22" ht="15" thickBot="1">
      <c r="A41" s="19"/>
      <c r="B41" s="19"/>
      <c r="C41" s="49"/>
      <c r="D41" s="50"/>
      <c r="E41" s="50"/>
      <c r="F41" s="49"/>
      <c r="G41" s="51"/>
      <c r="H41" s="51"/>
      <c r="I41" s="51"/>
      <c r="J41" s="51"/>
      <c r="K41" s="52"/>
      <c r="L41" s="61"/>
      <c r="N41" s="5"/>
      <c r="O41" s="21"/>
      <c r="P41" s="12"/>
      <c r="Q41" s="13"/>
      <c r="R41" s="13"/>
      <c r="S41" s="13"/>
      <c r="T41" s="48">
        <f>SUM(T38:T40)</f>
        <v>266</v>
      </c>
      <c r="U41" s="17">
        <f>SUM(U38:U40)</f>
        <v>1048</v>
      </c>
      <c r="V41"/>
    </row>
    <row r="42" spans="1:22" ht="15" thickTop="1">
      <c r="A42" s="19"/>
      <c r="B42" s="19"/>
      <c r="C42" s="49"/>
      <c r="D42" s="50"/>
      <c r="E42" s="50"/>
      <c r="F42" s="49"/>
      <c r="G42" s="51"/>
      <c r="H42" s="51"/>
      <c r="I42" s="51"/>
      <c r="J42" s="51"/>
      <c r="K42" s="52"/>
      <c r="L42" s="61"/>
      <c r="N42" s="5"/>
      <c r="V42"/>
    </row>
    <row r="43" spans="1:22" ht="15" thickBot="1">
      <c r="A43" s="19"/>
      <c r="B43" s="19"/>
      <c r="C43" s="49"/>
      <c r="D43" s="50"/>
      <c r="E43" s="50"/>
      <c r="F43" s="49"/>
      <c r="G43" s="51"/>
      <c r="H43" s="51"/>
      <c r="I43" s="51"/>
      <c r="J43" s="51"/>
      <c r="K43" s="52"/>
      <c r="N43" s="19"/>
      <c r="V43"/>
    </row>
    <row r="44" spans="1:22" ht="15" thickBot="1">
      <c r="A44" s="19"/>
      <c r="B44" s="19"/>
      <c r="C44" s="49"/>
      <c r="D44" s="50"/>
      <c r="E44" s="50"/>
      <c r="F44" s="49"/>
      <c r="G44" s="51"/>
      <c r="H44" s="51"/>
      <c r="I44" s="51"/>
      <c r="J44" s="51"/>
      <c r="K44" s="52"/>
      <c r="N44" s="5">
        <v>6</v>
      </c>
      <c r="O44" s="7" t="s">
        <v>4</v>
      </c>
      <c r="P44" s="8" t="s">
        <v>33</v>
      </c>
      <c r="V44"/>
    </row>
    <row r="45" spans="1:22" ht="14.25">
      <c r="A45" s="19"/>
      <c r="B45" s="19"/>
      <c r="C45" s="49"/>
      <c r="D45" s="50"/>
      <c r="E45" s="50"/>
      <c r="F45" s="49"/>
      <c r="G45" s="51"/>
      <c r="H45" s="51"/>
      <c r="I45" s="51"/>
      <c r="J45" s="51"/>
      <c r="K45" s="52"/>
      <c r="N45" s="5"/>
      <c r="O45" s="9"/>
      <c r="P45" s="5"/>
      <c r="Q45" s="10" t="s">
        <v>1</v>
      </c>
      <c r="R45" s="10" t="s">
        <v>2</v>
      </c>
      <c r="S45" s="10" t="s">
        <v>17</v>
      </c>
      <c r="T45" s="10" t="s">
        <v>18</v>
      </c>
      <c r="U45" s="11" t="s">
        <v>3</v>
      </c>
      <c r="V45"/>
    </row>
    <row r="46" spans="1:22" ht="14.25">
      <c r="A46" s="19"/>
      <c r="B46" s="19"/>
      <c r="C46" s="49"/>
      <c r="D46" s="50"/>
      <c r="E46" s="50"/>
      <c r="F46" s="49"/>
      <c r="G46" s="51"/>
      <c r="H46" s="51"/>
      <c r="I46" s="51"/>
      <c r="J46" s="51"/>
      <c r="K46" s="52"/>
      <c r="N46" s="5"/>
      <c r="O46" s="140">
        <v>305</v>
      </c>
      <c r="P46" s="25" t="s">
        <v>154</v>
      </c>
      <c r="Q46" s="21">
        <v>76</v>
      </c>
      <c r="R46" s="21">
        <v>77</v>
      </c>
      <c r="S46" s="21">
        <v>84</v>
      </c>
      <c r="T46" s="21">
        <v>86</v>
      </c>
      <c r="U46" s="14">
        <f>SUM(Q46:T46)</f>
        <v>323</v>
      </c>
      <c r="V46"/>
    </row>
    <row r="47" spans="1:22" ht="14.25">
      <c r="A47" s="19"/>
      <c r="B47" s="19"/>
      <c r="C47" s="49"/>
      <c r="D47" s="50"/>
      <c r="E47" s="50"/>
      <c r="F47" s="49"/>
      <c r="G47" s="51"/>
      <c r="H47" s="51"/>
      <c r="I47" s="51"/>
      <c r="J47" s="51"/>
      <c r="K47" s="52"/>
      <c r="N47" s="5"/>
      <c r="O47" s="140">
        <v>307</v>
      </c>
      <c r="P47" s="25" t="s">
        <v>156</v>
      </c>
      <c r="Q47" s="13">
        <v>83</v>
      </c>
      <c r="R47" s="13">
        <v>81</v>
      </c>
      <c r="S47" s="13">
        <v>83</v>
      </c>
      <c r="T47" s="13">
        <v>89</v>
      </c>
      <c r="U47" s="14">
        <f>SUM(Q47:T47)</f>
        <v>336</v>
      </c>
      <c r="V47"/>
    </row>
    <row r="48" spans="3:22" ht="24" customHeight="1" thickBot="1">
      <c r="C48" s="240" t="s">
        <v>26</v>
      </c>
      <c r="D48" s="240"/>
      <c r="E48" s="240"/>
      <c r="F48" s="241"/>
      <c r="G48" s="241"/>
      <c r="H48" s="241"/>
      <c r="I48" s="241"/>
      <c r="J48" s="241"/>
      <c r="K48" s="241"/>
      <c r="N48" s="5"/>
      <c r="O48" s="142">
        <v>309</v>
      </c>
      <c r="P48" s="26" t="s">
        <v>155</v>
      </c>
      <c r="Q48" s="16">
        <v>92</v>
      </c>
      <c r="R48" s="16">
        <v>92</v>
      </c>
      <c r="S48" s="16">
        <v>96</v>
      </c>
      <c r="T48" s="16">
        <v>92</v>
      </c>
      <c r="U48" s="14">
        <f>SUM(Q48:T48)</f>
        <v>372</v>
      </c>
      <c r="V48"/>
    </row>
    <row r="49" spans="6:22" ht="18.75" customHeight="1" thickBot="1">
      <c r="F49" s="1"/>
      <c r="N49" s="5"/>
      <c r="O49" s="21"/>
      <c r="P49" s="12"/>
      <c r="Q49" s="13"/>
      <c r="R49" s="13"/>
      <c r="S49" s="13"/>
      <c r="T49" s="48">
        <f>SUM(T46:T48)</f>
        <v>267</v>
      </c>
      <c r="U49" s="17">
        <f>SUM(U46:U48)</f>
        <v>1031</v>
      </c>
      <c r="V49"/>
    </row>
    <row r="50" ht="14.25" thickBot="1" thickTop="1">
      <c r="V50"/>
    </row>
    <row r="51" spans="3:22" ht="15" thickBot="1">
      <c r="C51" s="149" t="s">
        <v>95</v>
      </c>
      <c r="D51" s="43" t="s">
        <v>96</v>
      </c>
      <c r="E51" s="43" t="s">
        <v>7</v>
      </c>
      <c r="F51" s="28" t="s">
        <v>0</v>
      </c>
      <c r="G51" s="2" t="s">
        <v>1</v>
      </c>
      <c r="H51" s="3" t="s">
        <v>2</v>
      </c>
      <c r="I51" s="2" t="s">
        <v>17</v>
      </c>
      <c r="J51" s="3" t="s">
        <v>18</v>
      </c>
      <c r="K51" s="4" t="s">
        <v>3</v>
      </c>
      <c r="V51"/>
    </row>
    <row r="52" spans="1:22" ht="15" thickBot="1">
      <c r="A52" s="5">
        <v>1</v>
      </c>
      <c r="B52" s="5"/>
      <c r="C52" s="29" t="s">
        <v>191</v>
      </c>
      <c r="D52" s="27">
        <v>1992</v>
      </c>
      <c r="E52" s="27">
        <v>429</v>
      </c>
      <c r="F52" s="55" t="s">
        <v>72</v>
      </c>
      <c r="G52" s="225">
        <v>95</v>
      </c>
      <c r="H52" s="226">
        <v>97</v>
      </c>
      <c r="I52" s="226">
        <v>97</v>
      </c>
      <c r="J52" s="62">
        <v>96</v>
      </c>
      <c r="K52" s="47">
        <f aca="true" t="shared" si="1" ref="K52:K62">SUM(G52:J52)</f>
        <v>385</v>
      </c>
      <c r="N52" s="5">
        <v>7</v>
      </c>
      <c r="O52" s="7" t="s">
        <v>4</v>
      </c>
      <c r="P52" s="8" t="s">
        <v>13</v>
      </c>
      <c r="V52"/>
    </row>
    <row r="53" spans="1:22" ht="14.25">
      <c r="A53" s="5">
        <v>2</v>
      </c>
      <c r="B53" s="5"/>
      <c r="C53" s="32" t="s">
        <v>183</v>
      </c>
      <c r="D53" s="33">
        <v>1992</v>
      </c>
      <c r="E53" s="33">
        <v>333</v>
      </c>
      <c r="F53" s="34" t="s">
        <v>46</v>
      </c>
      <c r="G53" s="37">
        <v>99</v>
      </c>
      <c r="H53" s="38">
        <v>92</v>
      </c>
      <c r="I53" s="38">
        <v>95</v>
      </c>
      <c r="J53" s="46">
        <v>94</v>
      </c>
      <c r="K53" s="47">
        <f t="shared" si="1"/>
        <v>380</v>
      </c>
      <c r="N53" s="5"/>
      <c r="O53" s="9"/>
      <c r="P53" s="5"/>
      <c r="Q53" s="10" t="s">
        <v>1</v>
      </c>
      <c r="R53" s="10" t="s">
        <v>2</v>
      </c>
      <c r="S53" s="10" t="s">
        <v>17</v>
      </c>
      <c r="T53" s="10" t="s">
        <v>18</v>
      </c>
      <c r="U53" s="11" t="s">
        <v>3</v>
      </c>
      <c r="V53"/>
    </row>
    <row r="54" spans="1:22" ht="14.25">
      <c r="A54" s="5">
        <v>3</v>
      </c>
      <c r="B54" s="5"/>
      <c r="C54" s="39" t="s">
        <v>186</v>
      </c>
      <c r="D54" s="40">
        <v>1992</v>
      </c>
      <c r="E54" s="40">
        <v>338</v>
      </c>
      <c r="F54" s="34" t="s">
        <v>48</v>
      </c>
      <c r="G54" s="35">
        <v>92</v>
      </c>
      <c r="H54" s="36">
        <v>95</v>
      </c>
      <c r="I54" s="36">
        <v>94</v>
      </c>
      <c r="J54" s="45">
        <v>96</v>
      </c>
      <c r="K54" s="47">
        <f t="shared" si="1"/>
        <v>377</v>
      </c>
      <c r="N54" s="5"/>
      <c r="O54" s="140">
        <v>329</v>
      </c>
      <c r="P54" s="25" t="s">
        <v>164</v>
      </c>
      <c r="Q54" s="21">
        <v>79</v>
      </c>
      <c r="R54" s="21">
        <v>80</v>
      </c>
      <c r="S54" s="21">
        <v>82</v>
      </c>
      <c r="T54" s="21">
        <v>77</v>
      </c>
      <c r="U54" s="14">
        <f>SUM(Q54:T54)</f>
        <v>318</v>
      </c>
      <c r="V54"/>
    </row>
    <row r="55" spans="1:22" ht="14.25">
      <c r="A55" s="5">
        <v>4</v>
      </c>
      <c r="B55" s="5"/>
      <c r="C55" s="39" t="s">
        <v>187</v>
      </c>
      <c r="D55" s="40">
        <v>1992</v>
      </c>
      <c r="E55" s="40">
        <v>334</v>
      </c>
      <c r="F55" s="34" t="s">
        <v>48</v>
      </c>
      <c r="G55" s="35">
        <v>95</v>
      </c>
      <c r="H55" s="36">
        <v>91</v>
      </c>
      <c r="I55" s="36">
        <v>95</v>
      </c>
      <c r="J55" s="45">
        <v>95</v>
      </c>
      <c r="K55" s="47">
        <f t="shared" si="1"/>
        <v>376</v>
      </c>
      <c r="N55" s="5"/>
      <c r="O55" s="140">
        <v>330</v>
      </c>
      <c r="P55" s="25" t="s">
        <v>162</v>
      </c>
      <c r="Q55" s="13">
        <v>86</v>
      </c>
      <c r="R55" s="13">
        <v>89</v>
      </c>
      <c r="S55" s="13">
        <v>83</v>
      </c>
      <c r="T55" s="13">
        <v>89</v>
      </c>
      <c r="U55" s="14">
        <f>SUM(Q55:T55)</f>
        <v>347</v>
      </c>
      <c r="V55"/>
    </row>
    <row r="56" spans="1:22" ht="14.25" customHeight="1" thickBot="1">
      <c r="A56" s="5">
        <v>5</v>
      </c>
      <c r="B56" s="5"/>
      <c r="C56" s="39" t="s">
        <v>189</v>
      </c>
      <c r="D56" s="40">
        <v>1993</v>
      </c>
      <c r="E56" s="40">
        <v>326</v>
      </c>
      <c r="F56" s="41" t="s">
        <v>375</v>
      </c>
      <c r="G56" s="37">
        <v>93</v>
      </c>
      <c r="H56" s="38">
        <v>96</v>
      </c>
      <c r="I56" s="38">
        <v>93</v>
      </c>
      <c r="J56" s="46">
        <v>93</v>
      </c>
      <c r="K56" s="47">
        <f t="shared" si="1"/>
        <v>375</v>
      </c>
      <c r="N56" s="5"/>
      <c r="O56" s="142">
        <v>412</v>
      </c>
      <c r="P56" s="26" t="s">
        <v>161</v>
      </c>
      <c r="Q56" s="16">
        <v>83</v>
      </c>
      <c r="R56" s="16">
        <v>90</v>
      </c>
      <c r="S56" s="16">
        <v>93</v>
      </c>
      <c r="T56" s="16">
        <v>92</v>
      </c>
      <c r="U56" s="14">
        <f>SUM(Q56:T56)</f>
        <v>358</v>
      </c>
      <c r="V56"/>
    </row>
    <row r="57" spans="1:22" ht="14.25" customHeight="1" thickBot="1">
      <c r="A57" s="5">
        <v>6</v>
      </c>
      <c r="B57" s="5"/>
      <c r="C57" s="32" t="s">
        <v>190</v>
      </c>
      <c r="D57" s="33">
        <v>1993</v>
      </c>
      <c r="E57" s="33">
        <v>324</v>
      </c>
      <c r="F57" s="34" t="s">
        <v>375</v>
      </c>
      <c r="G57" s="37">
        <v>91</v>
      </c>
      <c r="H57" s="38">
        <v>97</v>
      </c>
      <c r="I57" s="38">
        <v>94</v>
      </c>
      <c r="J57" s="46">
        <v>87</v>
      </c>
      <c r="K57" s="47">
        <f t="shared" si="1"/>
        <v>369</v>
      </c>
      <c r="N57" s="5"/>
      <c r="O57" s="21"/>
      <c r="P57" s="12"/>
      <c r="Q57" s="13"/>
      <c r="R57" s="13"/>
      <c r="S57" s="13"/>
      <c r="T57" s="48">
        <f>SUM(T54:T56)</f>
        <v>258</v>
      </c>
      <c r="U57" s="17">
        <f>SUM(U54:U56)</f>
        <v>1023</v>
      </c>
      <c r="V57"/>
    </row>
    <row r="58" spans="1:22" ht="14.25" customHeight="1" thickTop="1">
      <c r="A58" s="5">
        <v>7</v>
      </c>
      <c r="B58" s="5"/>
      <c r="C58" s="32" t="s">
        <v>185</v>
      </c>
      <c r="D58" s="33">
        <v>1992</v>
      </c>
      <c r="E58" s="33">
        <v>301</v>
      </c>
      <c r="F58" s="34" t="s">
        <v>68</v>
      </c>
      <c r="G58" s="37">
        <v>92</v>
      </c>
      <c r="H58" s="38">
        <v>91</v>
      </c>
      <c r="I58" s="38">
        <v>94</v>
      </c>
      <c r="J58" s="46">
        <v>90</v>
      </c>
      <c r="K58" s="47">
        <f t="shared" si="1"/>
        <v>367</v>
      </c>
      <c r="N58" s="5"/>
      <c r="V58"/>
    </row>
    <row r="59" spans="1:22" ht="14.25" customHeight="1" thickBot="1">
      <c r="A59" s="5">
        <v>8</v>
      </c>
      <c r="B59" s="5"/>
      <c r="C59" s="32" t="s">
        <v>188</v>
      </c>
      <c r="D59" s="33">
        <v>1993</v>
      </c>
      <c r="E59" s="40">
        <v>336</v>
      </c>
      <c r="F59" s="34" t="s">
        <v>48</v>
      </c>
      <c r="G59" s="35">
        <v>88</v>
      </c>
      <c r="H59" s="36">
        <v>90</v>
      </c>
      <c r="I59" s="36">
        <v>91</v>
      </c>
      <c r="J59" s="45">
        <v>95</v>
      </c>
      <c r="K59" s="47">
        <f t="shared" si="1"/>
        <v>364</v>
      </c>
      <c r="N59" s="19"/>
      <c r="V59"/>
    </row>
    <row r="60" spans="1:22" ht="14.25" customHeight="1" thickBot="1">
      <c r="A60" s="5">
        <v>9</v>
      </c>
      <c r="B60" s="5"/>
      <c r="C60" s="32" t="s">
        <v>182</v>
      </c>
      <c r="D60" s="33">
        <v>1993</v>
      </c>
      <c r="E60" s="33">
        <v>332</v>
      </c>
      <c r="F60" s="34" t="s">
        <v>42</v>
      </c>
      <c r="G60" s="35">
        <v>89</v>
      </c>
      <c r="H60" s="36">
        <v>91</v>
      </c>
      <c r="I60" s="36">
        <v>93</v>
      </c>
      <c r="J60" s="45">
        <v>87</v>
      </c>
      <c r="K60" s="47">
        <f t="shared" si="1"/>
        <v>360</v>
      </c>
      <c r="N60" s="5">
        <v>8</v>
      </c>
      <c r="O60" s="7" t="s">
        <v>4</v>
      </c>
      <c r="P60" s="8" t="s">
        <v>27</v>
      </c>
      <c r="V60"/>
    </row>
    <row r="61" spans="1:22" ht="14.25" customHeight="1">
      <c r="A61" s="5">
        <v>10</v>
      </c>
      <c r="B61" s="5"/>
      <c r="C61" s="32" t="s">
        <v>283</v>
      </c>
      <c r="D61" s="33">
        <v>1993</v>
      </c>
      <c r="E61" s="33">
        <v>322</v>
      </c>
      <c r="F61" s="34" t="s">
        <v>375</v>
      </c>
      <c r="G61" s="35">
        <v>88</v>
      </c>
      <c r="H61" s="36">
        <v>89</v>
      </c>
      <c r="I61" s="36">
        <v>88</v>
      </c>
      <c r="J61" s="45">
        <v>90</v>
      </c>
      <c r="K61" s="47">
        <f t="shared" si="1"/>
        <v>355</v>
      </c>
      <c r="N61" s="5"/>
      <c r="O61" s="9"/>
      <c r="P61" s="5"/>
      <c r="Q61" s="10" t="s">
        <v>1</v>
      </c>
      <c r="R61" s="10" t="s">
        <v>2</v>
      </c>
      <c r="S61" s="10" t="s">
        <v>17</v>
      </c>
      <c r="T61" s="10" t="s">
        <v>18</v>
      </c>
      <c r="U61" s="11" t="s">
        <v>3</v>
      </c>
      <c r="V61"/>
    </row>
    <row r="62" spans="1:22" ht="14.25" customHeight="1" thickBot="1">
      <c r="A62" s="5">
        <v>11</v>
      </c>
      <c r="B62" s="5"/>
      <c r="C62" s="170" t="s">
        <v>184</v>
      </c>
      <c r="D62" s="171">
        <v>1993</v>
      </c>
      <c r="E62" s="171">
        <v>318</v>
      </c>
      <c r="F62" s="172" t="s">
        <v>41</v>
      </c>
      <c r="G62" s="183">
        <v>88</v>
      </c>
      <c r="H62" s="184">
        <v>78</v>
      </c>
      <c r="I62" s="184">
        <v>87</v>
      </c>
      <c r="J62" s="176">
        <v>86</v>
      </c>
      <c r="K62" s="177">
        <f t="shared" si="1"/>
        <v>339</v>
      </c>
      <c r="N62" s="5"/>
      <c r="O62" s="140">
        <v>431</v>
      </c>
      <c r="P62" s="25" t="s">
        <v>174</v>
      </c>
      <c r="Q62" s="21">
        <v>77</v>
      </c>
      <c r="R62" s="21">
        <v>79</v>
      </c>
      <c r="S62" s="21">
        <v>68</v>
      </c>
      <c r="T62" s="21">
        <v>75</v>
      </c>
      <c r="U62" s="14">
        <f>SUM(Q62:T62)</f>
        <v>299</v>
      </c>
      <c r="V62"/>
    </row>
    <row r="63" spans="1:22" ht="14.25" customHeight="1">
      <c r="A63" s="19"/>
      <c r="B63" s="19"/>
      <c r="C63" s="49"/>
      <c r="D63" s="50"/>
      <c r="E63" s="50"/>
      <c r="F63" s="49"/>
      <c r="G63" s="51"/>
      <c r="H63" s="51"/>
      <c r="I63" s="51"/>
      <c r="J63" s="51"/>
      <c r="K63" s="52"/>
      <c r="N63" s="5"/>
      <c r="O63" s="143">
        <v>433</v>
      </c>
      <c r="P63" s="25" t="s">
        <v>173</v>
      </c>
      <c r="Q63" s="13">
        <v>82</v>
      </c>
      <c r="R63" s="13">
        <v>86</v>
      </c>
      <c r="S63" s="13">
        <v>94</v>
      </c>
      <c r="T63" s="13">
        <v>90</v>
      </c>
      <c r="U63" s="14">
        <f>SUM(Q63:T63)</f>
        <v>352</v>
      </c>
      <c r="V63"/>
    </row>
    <row r="64" spans="1:22" ht="14.25" customHeight="1" thickBot="1">
      <c r="A64" s="19"/>
      <c r="B64" s="19"/>
      <c r="C64" s="49"/>
      <c r="D64" s="50"/>
      <c r="E64" s="50"/>
      <c r="F64" s="49"/>
      <c r="G64" s="51"/>
      <c r="H64" s="51"/>
      <c r="I64" s="51"/>
      <c r="J64" s="51"/>
      <c r="K64" s="52"/>
      <c r="L64" s="61"/>
      <c r="N64" s="5"/>
      <c r="O64" s="142">
        <v>435</v>
      </c>
      <c r="P64" s="26" t="s">
        <v>172</v>
      </c>
      <c r="Q64" s="16">
        <v>92</v>
      </c>
      <c r="R64" s="16">
        <v>92</v>
      </c>
      <c r="S64" s="16">
        <v>93</v>
      </c>
      <c r="T64" s="16">
        <v>94</v>
      </c>
      <c r="U64" s="14">
        <f>SUM(Q64:T64)</f>
        <v>371</v>
      </c>
      <c r="V64"/>
    </row>
    <row r="65" spans="1:22" ht="14.25" customHeight="1" thickBot="1">
      <c r="A65" s="19"/>
      <c r="B65" s="19"/>
      <c r="C65" s="49"/>
      <c r="D65" s="50"/>
      <c r="E65" s="51"/>
      <c r="F65" s="49"/>
      <c r="G65" s="51"/>
      <c r="H65" s="51"/>
      <c r="I65" s="51"/>
      <c r="J65" s="51"/>
      <c r="K65" s="52"/>
      <c r="L65" s="61"/>
      <c r="N65" s="5"/>
      <c r="O65" s="21"/>
      <c r="P65" s="12"/>
      <c r="Q65" s="13"/>
      <c r="R65" s="13"/>
      <c r="S65" s="13"/>
      <c r="T65" s="48">
        <f>SUM(T62:T64)</f>
        <v>259</v>
      </c>
      <c r="U65" s="17">
        <f>SUM(U62:U64)</f>
        <v>1022</v>
      </c>
      <c r="V65"/>
    </row>
    <row r="66" spans="1:22" ht="14.25" customHeight="1" thickTop="1">
      <c r="A66" s="19"/>
      <c r="B66" s="19"/>
      <c r="C66" s="138"/>
      <c r="D66" s="50"/>
      <c r="E66" s="50"/>
      <c r="F66" s="49"/>
      <c r="G66" s="51"/>
      <c r="H66" s="51"/>
      <c r="I66" s="51"/>
      <c r="J66" s="51"/>
      <c r="K66" s="52"/>
      <c r="L66" s="61"/>
      <c r="N66" s="19"/>
      <c r="V66"/>
    </row>
    <row r="67" spans="1:22" ht="14.25" customHeight="1">
      <c r="A67" s="18"/>
      <c r="B67" s="18"/>
      <c r="C67" s="18"/>
      <c r="D67" s="139"/>
      <c r="E67" s="139"/>
      <c r="F67" s="18"/>
      <c r="G67" s="18"/>
      <c r="H67" s="18"/>
      <c r="I67" s="18"/>
      <c r="J67" s="18"/>
      <c r="K67" s="18"/>
      <c r="L67" s="61"/>
      <c r="N67" s="5"/>
      <c r="V67"/>
    </row>
    <row r="68" spans="1:22" ht="14.25" customHeight="1">
      <c r="A68" s="18"/>
      <c r="B68" s="18"/>
      <c r="C68" s="18"/>
      <c r="D68" s="139"/>
      <c r="E68" s="139"/>
      <c r="F68" s="18"/>
      <c r="G68" s="18"/>
      <c r="H68" s="18"/>
      <c r="I68" s="18"/>
      <c r="J68" s="18"/>
      <c r="K68" s="18"/>
      <c r="L68" s="61"/>
      <c r="N68" s="5"/>
      <c r="V68"/>
    </row>
    <row r="69" spans="14:22" ht="14.25" customHeight="1">
      <c r="N69" s="5"/>
      <c r="V69"/>
    </row>
    <row r="70" spans="14:22" ht="14.25" customHeight="1">
      <c r="N70" s="5"/>
      <c r="V70"/>
    </row>
    <row r="71" spans="14:22" ht="14.25" customHeight="1">
      <c r="N71" s="5"/>
      <c r="V71"/>
    </row>
    <row r="72" spans="14:22" ht="14.25" customHeight="1">
      <c r="N72" s="5"/>
      <c r="V72"/>
    </row>
    <row r="73" spans="14:22" ht="14.25" customHeight="1">
      <c r="N73" s="5"/>
      <c r="V73"/>
    </row>
    <row r="74" ht="14.25" customHeight="1">
      <c r="V74"/>
    </row>
    <row r="75" spans="14:22" ht="14.25" customHeight="1">
      <c r="N75" s="18"/>
      <c r="V75"/>
    </row>
    <row r="76" spans="14:22" ht="14.25" customHeight="1">
      <c r="N76" s="19"/>
      <c r="V76"/>
    </row>
    <row r="77" spans="14:22" ht="14.25" customHeight="1">
      <c r="N77" s="19"/>
      <c r="V77"/>
    </row>
    <row r="78" spans="14:22" ht="14.25" customHeight="1">
      <c r="N78" s="19"/>
      <c r="V78"/>
    </row>
    <row r="79" spans="14:22" ht="14.25" customHeight="1">
      <c r="N79" s="19"/>
      <c r="V79"/>
    </row>
    <row r="80" spans="14:22" ht="14.25" customHeight="1">
      <c r="N80" s="19"/>
      <c r="V80"/>
    </row>
    <row r="81" spans="14:22" ht="14.25" customHeight="1">
      <c r="N81" s="19"/>
      <c r="V81"/>
    </row>
    <row r="82" spans="14:22" ht="12.75">
      <c r="N82" s="19"/>
      <c r="V82"/>
    </row>
    <row r="83" spans="14:22" ht="12.75">
      <c r="N83" s="19"/>
      <c r="V83"/>
    </row>
    <row r="84" ht="12.75">
      <c r="V84"/>
    </row>
    <row r="85" ht="12.75">
      <c r="V85"/>
    </row>
    <row r="86" ht="12.75">
      <c r="V86"/>
    </row>
    <row r="87" ht="12.75">
      <c r="V87"/>
    </row>
    <row r="88" ht="12.75">
      <c r="V88"/>
    </row>
    <row r="89" ht="12.75">
      <c r="V89"/>
    </row>
    <row r="90" ht="12.75">
      <c r="V90"/>
    </row>
    <row r="91" ht="12.75"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mergeCells count="2">
    <mergeCell ref="C1:K1"/>
    <mergeCell ref="C48:K48"/>
  </mergeCells>
  <printOptions/>
  <pageMargins left="0.78" right="0.17" top="0.44" bottom="0.27" header="0" footer="0"/>
  <pageSetup fitToHeight="1" fitToWidth="1" horizontalDpi="600" verticalDpi="600" orientation="landscape" paperSize="9" scale="51" r:id="rId1"/>
  <headerFooter alignWithMargins="0">
    <oddFooter>&amp;R&amp;D, &amp;T</oddFooter>
  </headerFooter>
  <colBreaks count="1" manualBreakCount="1">
    <brk id="1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V199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4.875" style="0" bestFit="1" customWidth="1"/>
    <col min="4" max="4" width="11.75390625" style="6" customWidth="1"/>
    <col min="5" max="5" width="7.625" style="6" customWidth="1"/>
    <col min="6" max="6" width="21.375" style="0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0" customWidth="1"/>
    <col min="13" max="13" width="2.00390625" style="23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22" customWidth="1"/>
  </cols>
  <sheetData>
    <row r="1" spans="3:16" ht="24.75">
      <c r="C1" s="238" t="s">
        <v>23</v>
      </c>
      <c r="D1" s="238"/>
      <c r="E1" s="238"/>
      <c r="F1" s="239"/>
      <c r="G1" s="239"/>
      <c r="H1" s="239"/>
      <c r="I1" s="239"/>
      <c r="J1" s="239"/>
      <c r="K1" s="239"/>
      <c r="L1" s="59"/>
      <c r="M1" s="57"/>
      <c r="N1" s="119"/>
      <c r="O1" s="120"/>
      <c r="P1" s="58" t="s">
        <v>24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49" t="s">
        <v>95</v>
      </c>
      <c r="D4" s="43" t="s">
        <v>96</v>
      </c>
      <c r="E4" s="43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8</v>
      </c>
      <c r="V4"/>
    </row>
    <row r="5" spans="1:22" ht="14.25">
      <c r="A5" s="5">
        <v>1</v>
      </c>
      <c r="B5" s="5"/>
      <c r="C5" s="29" t="s">
        <v>198</v>
      </c>
      <c r="D5" s="27">
        <v>1993</v>
      </c>
      <c r="E5" s="158">
        <v>539</v>
      </c>
      <c r="F5" s="55" t="s">
        <v>43</v>
      </c>
      <c r="G5" s="30">
        <v>90</v>
      </c>
      <c r="H5" s="31">
        <v>95</v>
      </c>
      <c r="I5" s="31">
        <v>88</v>
      </c>
      <c r="J5" s="44">
        <v>90</v>
      </c>
      <c r="K5" s="47">
        <f aca="true" t="shared" si="0" ref="K5:K21">SUM(G5:J5)</f>
        <v>363</v>
      </c>
      <c r="L5" s="144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4.25">
      <c r="A6" s="5">
        <v>2</v>
      </c>
      <c r="B6" s="5"/>
      <c r="C6" s="32" t="s">
        <v>199</v>
      </c>
      <c r="D6" s="33">
        <v>1994</v>
      </c>
      <c r="E6" s="33">
        <v>537</v>
      </c>
      <c r="F6" s="34" t="s">
        <v>43</v>
      </c>
      <c r="G6" s="37">
        <v>85</v>
      </c>
      <c r="H6" s="38">
        <v>91</v>
      </c>
      <c r="I6" s="38">
        <v>90</v>
      </c>
      <c r="J6" s="46">
        <v>94</v>
      </c>
      <c r="K6" s="47">
        <f t="shared" si="0"/>
        <v>360</v>
      </c>
      <c r="L6" s="144"/>
      <c r="M6" s="20"/>
      <c r="N6" s="5"/>
      <c r="O6" s="140">
        <v>535</v>
      </c>
      <c r="P6" s="25" t="s">
        <v>197</v>
      </c>
      <c r="Q6" s="21">
        <v>76</v>
      </c>
      <c r="R6" s="21">
        <v>80</v>
      </c>
      <c r="S6" s="21">
        <v>66</v>
      </c>
      <c r="T6" s="21">
        <v>68</v>
      </c>
      <c r="U6" s="14">
        <f>SUM(Q6:T6)</f>
        <v>290</v>
      </c>
      <c r="V6"/>
    </row>
    <row r="7" spans="1:22" ht="14.25">
      <c r="A7" s="5">
        <v>3</v>
      </c>
      <c r="B7" s="5"/>
      <c r="C7" s="32" t="s">
        <v>205</v>
      </c>
      <c r="D7" s="33">
        <v>1994</v>
      </c>
      <c r="E7" s="33">
        <v>531</v>
      </c>
      <c r="F7" s="34" t="s">
        <v>77</v>
      </c>
      <c r="G7" s="37">
        <v>86</v>
      </c>
      <c r="H7" s="38">
        <v>90</v>
      </c>
      <c r="I7" s="38">
        <v>92</v>
      </c>
      <c r="J7" s="46">
        <v>90</v>
      </c>
      <c r="K7" s="47">
        <f t="shared" si="0"/>
        <v>358</v>
      </c>
      <c r="L7" s="144"/>
      <c r="M7" s="20"/>
      <c r="N7" s="5"/>
      <c r="O7" s="140">
        <v>537</v>
      </c>
      <c r="P7" s="25" t="s">
        <v>199</v>
      </c>
      <c r="Q7" s="13">
        <v>85</v>
      </c>
      <c r="R7" s="13">
        <v>91</v>
      </c>
      <c r="S7" s="13">
        <v>90</v>
      </c>
      <c r="T7" s="13">
        <v>94</v>
      </c>
      <c r="U7" s="14">
        <f>SUM(Q7:T7)</f>
        <v>360</v>
      </c>
      <c r="V7"/>
    </row>
    <row r="8" spans="1:22" ht="15" thickBot="1">
      <c r="A8" s="5">
        <v>4</v>
      </c>
      <c r="B8" s="5"/>
      <c r="C8" s="32" t="s">
        <v>203</v>
      </c>
      <c r="D8" s="33">
        <v>1995</v>
      </c>
      <c r="E8" s="33">
        <v>540</v>
      </c>
      <c r="F8" s="34" t="s">
        <v>68</v>
      </c>
      <c r="G8" s="37">
        <v>84</v>
      </c>
      <c r="H8" s="38">
        <v>88</v>
      </c>
      <c r="I8" s="38">
        <v>91</v>
      </c>
      <c r="J8" s="46">
        <v>88</v>
      </c>
      <c r="K8" s="47">
        <f t="shared" si="0"/>
        <v>351</v>
      </c>
      <c r="L8" s="144"/>
      <c r="M8" s="20"/>
      <c r="N8" s="5"/>
      <c r="O8" s="142">
        <v>539</v>
      </c>
      <c r="P8" s="26" t="s">
        <v>198</v>
      </c>
      <c r="Q8" s="16">
        <v>90</v>
      </c>
      <c r="R8" s="16">
        <v>95</v>
      </c>
      <c r="S8" s="16">
        <v>88</v>
      </c>
      <c r="T8" s="16">
        <v>90</v>
      </c>
      <c r="U8" s="14">
        <f>SUM(Q8:T8)</f>
        <v>363</v>
      </c>
      <c r="V8"/>
    </row>
    <row r="9" spans="1:22" ht="15" thickBot="1">
      <c r="A9" s="5">
        <v>5</v>
      </c>
      <c r="B9" s="5"/>
      <c r="C9" s="42" t="s">
        <v>206</v>
      </c>
      <c r="D9" s="33">
        <v>1993</v>
      </c>
      <c r="E9" s="33">
        <v>523</v>
      </c>
      <c r="F9" s="34" t="s">
        <v>61</v>
      </c>
      <c r="G9" s="37">
        <v>88</v>
      </c>
      <c r="H9" s="38">
        <v>88</v>
      </c>
      <c r="I9" s="38">
        <v>87</v>
      </c>
      <c r="J9" s="46">
        <v>87</v>
      </c>
      <c r="K9" s="47">
        <f t="shared" si="0"/>
        <v>350</v>
      </c>
      <c r="L9" s="144"/>
      <c r="M9" s="20"/>
      <c r="N9" s="5"/>
      <c r="O9" s="21"/>
      <c r="P9" s="12"/>
      <c r="Q9" s="13"/>
      <c r="R9" s="13"/>
      <c r="S9" s="13"/>
      <c r="T9" s="48">
        <f>SUM(T6:T8)</f>
        <v>252</v>
      </c>
      <c r="U9" s="17">
        <f>SUM(U6:U8)</f>
        <v>1013</v>
      </c>
      <c r="V9"/>
    </row>
    <row r="10" spans="1:22" ht="15" thickTop="1">
      <c r="A10" s="5">
        <v>6</v>
      </c>
      <c r="B10" s="5"/>
      <c r="C10" s="32" t="s">
        <v>270</v>
      </c>
      <c r="D10" s="154">
        <v>1992</v>
      </c>
      <c r="E10" s="33">
        <v>521</v>
      </c>
      <c r="F10" s="34" t="s">
        <v>39</v>
      </c>
      <c r="G10" s="37">
        <v>85</v>
      </c>
      <c r="H10" s="38">
        <v>85</v>
      </c>
      <c r="I10" s="38">
        <v>86</v>
      </c>
      <c r="J10" s="46">
        <v>91</v>
      </c>
      <c r="K10" s="47">
        <f t="shared" si="0"/>
        <v>347</v>
      </c>
      <c r="L10" s="144"/>
      <c r="M10" s="20"/>
      <c r="N10" s="5"/>
      <c r="V10"/>
    </row>
    <row r="11" spans="1:22" ht="15" thickBot="1">
      <c r="A11" s="5">
        <v>7</v>
      </c>
      <c r="B11" s="5"/>
      <c r="C11" s="32" t="s">
        <v>367</v>
      </c>
      <c r="D11" s="33">
        <v>1993</v>
      </c>
      <c r="E11" s="33">
        <v>520</v>
      </c>
      <c r="F11" s="34" t="s">
        <v>72</v>
      </c>
      <c r="G11" s="37">
        <v>84</v>
      </c>
      <c r="H11" s="38">
        <v>91</v>
      </c>
      <c r="I11" s="38">
        <v>85</v>
      </c>
      <c r="J11" s="46">
        <v>86</v>
      </c>
      <c r="K11" s="47">
        <f t="shared" si="0"/>
        <v>346</v>
      </c>
      <c r="L11" s="144"/>
      <c r="M11" s="20"/>
      <c r="N11" s="5"/>
      <c r="V11"/>
    </row>
    <row r="12" spans="1:22" ht="15" thickBot="1">
      <c r="A12" s="5">
        <v>8</v>
      </c>
      <c r="B12" s="5"/>
      <c r="C12" s="32" t="s">
        <v>200</v>
      </c>
      <c r="D12" s="33">
        <v>1994</v>
      </c>
      <c r="E12" s="33">
        <v>527</v>
      </c>
      <c r="F12" s="34" t="s">
        <v>76</v>
      </c>
      <c r="G12" s="35">
        <v>84</v>
      </c>
      <c r="H12" s="36">
        <v>86</v>
      </c>
      <c r="I12" s="36">
        <v>84</v>
      </c>
      <c r="J12" s="45">
        <v>80</v>
      </c>
      <c r="K12" s="47">
        <f t="shared" si="0"/>
        <v>334</v>
      </c>
      <c r="L12" s="144"/>
      <c r="M12" s="20"/>
      <c r="N12" s="5">
        <v>2</v>
      </c>
      <c r="O12" s="7" t="s">
        <v>4</v>
      </c>
      <c r="P12" s="8" t="s">
        <v>22</v>
      </c>
      <c r="V12"/>
    </row>
    <row r="13" spans="1:22" ht="14.25">
      <c r="A13" s="5">
        <v>9</v>
      </c>
      <c r="B13" s="5"/>
      <c r="C13" s="32" t="s">
        <v>370</v>
      </c>
      <c r="D13" s="33">
        <v>1993</v>
      </c>
      <c r="E13" s="33">
        <v>516</v>
      </c>
      <c r="F13" s="34" t="s">
        <v>369</v>
      </c>
      <c r="G13" s="37">
        <v>84</v>
      </c>
      <c r="H13" s="38">
        <v>79</v>
      </c>
      <c r="I13" s="38">
        <v>81</v>
      </c>
      <c r="J13" s="46">
        <v>86</v>
      </c>
      <c r="K13" s="47">
        <f t="shared" si="0"/>
        <v>330</v>
      </c>
      <c r="L13" s="144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4.25">
      <c r="A14" s="5">
        <v>10</v>
      </c>
      <c r="B14" s="5"/>
      <c r="C14" s="32" t="s">
        <v>202</v>
      </c>
      <c r="D14" s="33">
        <v>1994</v>
      </c>
      <c r="E14" s="33">
        <v>538</v>
      </c>
      <c r="F14" s="34" t="s">
        <v>76</v>
      </c>
      <c r="G14" s="37">
        <v>75</v>
      </c>
      <c r="H14" s="38">
        <v>80</v>
      </c>
      <c r="I14" s="38">
        <v>89</v>
      </c>
      <c r="J14" s="46">
        <v>85</v>
      </c>
      <c r="K14" s="47">
        <f t="shared" si="0"/>
        <v>329</v>
      </c>
      <c r="L14" s="144"/>
      <c r="M14" s="20"/>
      <c r="N14" s="5"/>
      <c r="O14" s="143">
        <v>527</v>
      </c>
      <c r="P14" s="25" t="s">
        <v>200</v>
      </c>
      <c r="Q14" s="21">
        <v>84</v>
      </c>
      <c r="R14" s="21">
        <v>86</v>
      </c>
      <c r="S14" s="21">
        <v>84</v>
      </c>
      <c r="T14" s="21">
        <v>80</v>
      </c>
      <c r="U14" s="14">
        <f>SUM(Q14:T14)</f>
        <v>334</v>
      </c>
      <c r="V14"/>
    </row>
    <row r="15" spans="1:22" ht="14.25">
      <c r="A15" s="5">
        <v>11</v>
      </c>
      <c r="B15" s="5"/>
      <c r="C15" s="39" t="s">
        <v>193</v>
      </c>
      <c r="D15" s="40">
        <v>1992</v>
      </c>
      <c r="E15" s="40">
        <v>525</v>
      </c>
      <c r="F15" s="34" t="s">
        <v>75</v>
      </c>
      <c r="G15" s="35">
        <v>76</v>
      </c>
      <c r="H15" s="36">
        <v>82</v>
      </c>
      <c r="I15" s="36">
        <v>84</v>
      </c>
      <c r="J15" s="45">
        <v>74</v>
      </c>
      <c r="K15" s="47">
        <f t="shared" si="0"/>
        <v>316</v>
      </c>
      <c r="L15" s="144"/>
      <c r="M15" s="20"/>
      <c r="N15" s="5"/>
      <c r="O15" s="140">
        <v>534</v>
      </c>
      <c r="P15" s="25" t="s">
        <v>201</v>
      </c>
      <c r="Q15" s="13">
        <v>86</v>
      </c>
      <c r="R15" s="13">
        <v>79</v>
      </c>
      <c r="S15" s="13">
        <v>75</v>
      </c>
      <c r="T15" s="13">
        <v>68</v>
      </c>
      <c r="U15" s="14">
        <f>SUM(Q15:T15)</f>
        <v>308</v>
      </c>
      <c r="V15"/>
    </row>
    <row r="16" spans="1:22" ht="15" thickBot="1">
      <c r="A16" s="5">
        <v>12</v>
      </c>
      <c r="B16" s="5"/>
      <c r="C16" s="32" t="s">
        <v>201</v>
      </c>
      <c r="D16" s="33">
        <v>1994</v>
      </c>
      <c r="E16" s="33">
        <v>534</v>
      </c>
      <c r="F16" s="34" t="s">
        <v>76</v>
      </c>
      <c r="G16" s="37">
        <v>86</v>
      </c>
      <c r="H16" s="38">
        <v>79</v>
      </c>
      <c r="I16" s="38">
        <v>75</v>
      </c>
      <c r="J16" s="46">
        <v>68</v>
      </c>
      <c r="K16" s="47">
        <f t="shared" si="0"/>
        <v>308</v>
      </c>
      <c r="L16" s="144"/>
      <c r="M16" s="20"/>
      <c r="N16" s="5"/>
      <c r="O16" s="142">
        <v>538</v>
      </c>
      <c r="P16" s="26" t="s">
        <v>202</v>
      </c>
      <c r="Q16" s="16">
        <v>75</v>
      </c>
      <c r="R16" s="16">
        <v>80</v>
      </c>
      <c r="S16" s="16">
        <v>89</v>
      </c>
      <c r="T16" s="16">
        <v>85</v>
      </c>
      <c r="U16" s="14">
        <f>SUM(Q16:T16)</f>
        <v>329</v>
      </c>
      <c r="V16"/>
    </row>
    <row r="17" spans="1:22" ht="15" thickBot="1">
      <c r="A17" s="5">
        <v>13</v>
      </c>
      <c r="B17" s="5"/>
      <c r="C17" s="32" t="s">
        <v>368</v>
      </c>
      <c r="D17" s="33">
        <v>1992</v>
      </c>
      <c r="E17" s="33">
        <v>517</v>
      </c>
      <c r="F17" s="34" t="s">
        <v>369</v>
      </c>
      <c r="G17" s="37">
        <v>68</v>
      </c>
      <c r="H17" s="38">
        <v>72</v>
      </c>
      <c r="I17" s="38">
        <v>80</v>
      </c>
      <c r="J17" s="46">
        <v>79</v>
      </c>
      <c r="K17" s="47">
        <f t="shared" si="0"/>
        <v>299</v>
      </c>
      <c r="L17" s="144"/>
      <c r="M17" s="20"/>
      <c r="N17" s="5"/>
      <c r="O17" s="21"/>
      <c r="P17" s="12"/>
      <c r="Q17" s="13"/>
      <c r="R17" s="13"/>
      <c r="S17" s="13"/>
      <c r="T17" s="48">
        <f>SUM(T14:T16)</f>
        <v>233</v>
      </c>
      <c r="U17" s="17">
        <f>SUM(U14:U16)</f>
        <v>971</v>
      </c>
      <c r="V17"/>
    </row>
    <row r="18" spans="1:22" ht="15" thickTop="1">
      <c r="A18" s="5">
        <v>14</v>
      </c>
      <c r="B18" s="5"/>
      <c r="C18" s="39" t="s">
        <v>195</v>
      </c>
      <c r="D18" s="40">
        <v>1995</v>
      </c>
      <c r="E18" s="40">
        <v>532</v>
      </c>
      <c r="F18" s="34" t="s">
        <v>75</v>
      </c>
      <c r="G18" s="37">
        <v>78</v>
      </c>
      <c r="H18" s="38">
        <v>74</v>
      </c>
      <c r="I18" s="38">
        <v>73</v>
      </c>
      <c r="J18" s="46">
        <v>71</v>
      </c>
      <c r="K18" s="47">
        <f t="shared" si="0"/>
        <v>296</v>
      </c>
      <c r="L18" s="144"/>
      <c r="M18" s="20"/>
      <c r="V18"/>
    </row>
    <row r="19" spans="1:22" ht="15" thickBot="1">
      <c r="A19" s="5">
        <v>15</v>
      </c>
      <c r="B19" s="5"/>
      <c r="C19" s="32" t="s">
        <v>197</v>
      </c>
      <c r="D19" s="33">
        <v>1995</v>
      </c>
      <c r="E19" s="40">
        <v>535</v>
      </c>
      <c r="F19" s="34" t="s">
        <v>43</v>
      </c>
      <c r="G19" s="35">
        <v>76</v>
      </c>
      <c r="H19" s="36">
        <v>80</v>
      </c>
      <c r="I19" s="36">
        <v>66</v>
      </c>
      <c r="J19" s="45">
        <v>68</v>
      </c>
      <c r="K19" s="47">
        <f t="shared" si="0"/>
        <v>290</v>
      </c>
      <c r="L19" s="144"/>
      <c r="M19" s="20"/>
      <c r="V19"/>
    </row>
    <row r="20" spans="1:22" ht="15" thickBot="1">
      <c r="A20" s="5">
        <v>16</v>
      </c>
      <c r="B20" s="5"/>
      <c r="C20" s="32" t="s">
        <v>361</v>
      </c>
      <c r="D20" s="33">
        <v>1995</v>
      </c>
      <c r="E20" s="33">
        <v>421</v>
      </c>
      <c r="F20" s="34" t="s">
        <v>46</v>
      </c>
      <c r="G20" s="37">
        <v>74</v>
      </c>
      <c r="H20" s="38">
        <v>59</v>
      </c>
      <c r="I20" s="38">
        <v>65</v>
      </c>
      <c r="J20" s="46">
        <v>78</v>
      </c>
      <c r="K20" s="47">
        <f t="shared" si="0"/>
        <v>276</v>
      </c>
      <c r="L20" s="61"/>
      <c r="M20" s="20"/>
      <c r="N20" s="5">
        <v>3</v>
      </c>
      <c r="O20" s="7" t="s">
        <v>4</v>
      </c>
      <c r="P20" s="8" t="s">
        <v>9</v>
      </c>
      <c r="V20"/>
    </row>
    <row r="21" spans="1:22" ht="15" thickBot="1">
      <c r="A21" s="5">
        <v>17</v>
      </c>
      <c r="B21" s="5"/>
      <c r="C21" s="170" t="s">
        <v>196</v>
      </c>
      <c r="D21" s="182">
        <v>1992</v>
      </c>
      <c r="E21" s="171">
        <v>528</v>
      </c>
      <c r="F21" s="172" t="s">
        <v>75</v>
      </c>
      <c r="G21" s="173">
        <v>59</v>
      </c>
      <c r="H21" s="174">
        <v>47</v>
      </c>
      <c r="I21" s="174">
        <v>54</v>
      </c>
      <c r="J21" s="178">
        <v>53</v>
      </c>
      <c r="K21" s="177">
        <f t="shared" si="0"/>
        <v>213</v>
      </c>
      <c r="L21" s="61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4.25">
      <c r="A22" s="235"/>
      <c r="B22" s="235"/>
      <c r="C22" s="49"/>
      <c r="D22" s="50"/>
      <c r="E22" s="50"/>
      <c r="F22" s="49"/>
      <c r="G22" s="50"/>
      <c r="H22" s="50"/>
      <c r="I22" s="50"/>
      <c r="J22" s="50"/>
      <c r="K22" s="64"/>
      <c r="L22" s="61"/>
      <c r="M22" s="20"/>
      <c r="N22" s="5"/>
      <c r="O22" s="140">
        <v>525</v>
      </c>
      <c r="P22" s="25" t="s">
        <v>193</v>
      </c>
      <c r="Q22" s="21">
        <v>76</v>
      </c>
      <c r="R22" s="21">
        <v>82</v>
      </c>
      <c r="S22" s="21">
        <v>84</v>
      </c>
      <c r="T22" s="21">
        <v>74</v>
      </c>
      <c r="U22" s="14">
        <f>SUM(Q22:T22)</f>
        <v>316</v>
      </c>
      <c r="V22"/>
    </row>
    <row r="23" spans="1:22" ht="14.25">
      <c r="A23" s="235"/>
      <c r="B23" s="235"/>
      <c r="C23" s="49"/>
      <c r="D23" s="50"/>
      <c r="E23" s="50"/>
      <c r="F23" s="49"/>
      <c r="G23" s="50"/>
      <c r="H23" s="50"/>
      <c r="I23" s="50"/>
      <c r="J23" s="50"/>
      <c r="K23" s="64"/>
      <c r="L23" s="61"/>
      <c r="M23" s="20"/>
      <c r="N23" s="5"/>
      <c r="O23" s="140">
        <v>528</v>
      </c>
      <c r="P23" s="25" t="s">
        <v>196</v>
      </c>
      <c r="Q23" s="13">
        <v>59</v>
      </c>
      <c r="R23" s="13">
        <v>47</v>
      </c>
      <c r="S23" s="13">
        <v>54</v>
      </c>
      <c r="T23" s="13">
        <v>53</v>
      </c>
      <c r="U23" s="14">
        <f>SUM(Q23:T23)</f>
        <v>213</v>
      </c>
      <c r="V23"/>
    </row>
    <row r="24" spans="1:22" ht="15" thickBot="1">
      <c r="A24" s="235"/>
      <c r="B24" s="235"/>
      <c r="C24" s="49"/>
      <c r="D24" s="50"/>
      <c r="E24" s="50"/>
      <c r="F24" s="49"/>
      <c r="G24" s="50"/>
      <c r="H24" s="50"/>
      <c r="I24" s="50"/>
      <c r="J24" s="50"/>
      <c r="K24" s="64"/>
      <c r="L24" s="61"/>
      <c r="N24" s="5"/>
      <c r="O24" s="141">
        <v>532</v>
      </c>
      <c r="P24" s="26" t="s">
        <v>195</v>
      </c>
      <c r="Q24" s="16">
        <v>78</v>
      </c>
      <c r="R24" s="16">
        <v>74</v>
      </c>
      <c r="S24" s="16">
        <v>73</v>
      </c>
      <c r="T24" s="16">
        <v>71</v>
      </c>
      <c r="U24" s="14">
        <f>SUM(Q24:T24)</f>
        <v>296</v>
      </c>
      <c r="V24"/>
    </row>
    <row r="25" spans="1:22" ht="15" thickBot="1">
      <c r="A25" s="235"/>
      <c r="B25" s="235"/>
      <c r="C25" s="49"/>
      <c r="D25" s="50"/>
      <c r="E25" s="50"/>
      <c r="F25" s="49"/>
      <c r="G25" s="50"/>
      <c r="H25" s="50"/>
      <c r="I25" s="50"/>
      <c r="J25" s="50"/>
      <c r="K25" s="64"/>
      <c r="L25" s="61"/>
      <c r="M25" s="24"/>
      <c r="N25" s="5"/>
      <c r="O25" s="21"/>
      <c r="P25" s="12"/>
      <c r="Q25" s="13"/>
      <c r="R25" s="13"/>
      <c r="S25" s="13"/>
      <c r="T25" s="48">
        <f>SUM(T22:T24)</f>
        <v>198</v>
      </c>
      <c r="U25" s="17">
        <f>SUM(U22:U24)</f>
        <v>825</v>
      </c>
      <c r="V25"/>
    </row>
    <row r="26" spans="1:22" ht="13.5" thickTop="1">
      <c r="A26" s="19"/>
      <c r="B26" s="19"/>
      <c r="C26" s="49"/>
      <c r="D26" s="145"/>
      <c r="E26" s="50"/>
      <c r="F26" s="49"/>
      <c r="G26" s="50"/>
      <c r="H26" s="50"/>
      <c r="I26" s="50"/>
      <c r="J26" s="50"/>
      <c r="K26" s="13"/>
      <c r="L26" s="61"/>
      <c r="M26" s="24"/>
      <c r="N26" s="5"/>
      <c r="V26"/>
    </row>
    <row r="27" spans="1:22" ht="12.75">
      <c r="A27" s="19"/>
      <c r="B27" s="19"/>
      <c r="C27" s="49"/>
      <c r="D27" s="49"/>
      <c r="E27" s="50"/>
      <c r="F27" s="49"/>
      <c r="G27" s="50"/>
      <c r="H27" s="50"/>
      <c r="I27" s="50"/>
      <c r="J27" s="50"/>
      <c r="K27" s="13"/>
      <c r="L27" s="61"/>
      <c r="M27" s="24"/>
      <c r="N27" s="19"/>
      <c r="V27"/>
    </row>
    <row r="28" spans="3:22" ht="24.75">
      <c r="C28" s="240" t="s">
        <v>25</v>
      </c>
      <c r="D28" s="240"/>
      <c r="E28" s="240"/>
      <c r="F28" s="241"/>
      <c r="G28" s="241"/>
      <c r="H28" s="241"/>
      <c r="I28" s="241"/>
      <c r="J28" s="241"/>
      <c r="K28" s="241"/>
      <c r="L28" s="61"/>
      <c r="M28" s="24"/>
      <c r="N28" s="19"/>
      <c r="V28"/>
    </row>
    <row r="29" spans="6:22" ht="24.75">
      <c r="F29" s="1"/>
      <c r="L29" s="61"/>
      <c r="N29" s="19"/>
      <c r="V29"/>
    </row>
    <row r="30" spans="6:22" ht="12.75">
      <c r="F30" s="6"/>
      <c r="L30" s="61"/>
      <c r="N30" s="19"/>
      <c r="V30"/>
    </row>
    <row r="31" spans="12:22" ht="4.5" customHeight="1">
      <c r="L31" s="61"/>
      <c r="N31" s="19"/>
      <c r="V31"/>
    </row>
    <row r="32" spans="12:22" ht="4.5" customHeight="1">
      <c r="L32" s="61"/>
      <c r="N32" s="19"/>
      <c r="V32"/>
    </row>
    <row r="33" spans="12:22" ht="4.5" customHeight="1">
      <c r="L33" s="61"/>
      <c r="N33" s="19"/>
      <c r="V33"/>
    </row>
    <row r="34" spans="12:22" ht="13.5" thickBot="1">
      <c r="L34" s="61"/>
      <c r="N34" s="19"/>
      <c r="V34"/>
    </row>
    <row r="35" spans="3:22" ht="14.25">
      <c r="C35" s="149" t="s">
        <v>95</v>
      </c>
      <c r="D35" s="43" t="s">
        <v>96</v>
      </c>
      <c r="E35" s="43" t="s">
        <v>7</v>
      </c>
      <c r="F35" s="28" t="s">
        <v>0</v>
      </c>
      <c r="G35" s="2" t="s">
        <v>1</v>
      </c>
      <c r="H35" s="3" t="s">
        <v>2</v>
      </c>
      <c r="I35" s="2" t="s">
        <v>17</v>
      </c>
      <c r="J35" s="3" t="s">
        <v>18</v>
      </c>
      <c r="K35" s="4" t="s">
        <v>3</v>
      </c>
      <c r="L35" s="61"/>
      <c r="N35" s="19"/>
      <c r="V35"/>
    </row>
    <row r="36" spans="1:22" ht="14.25">
      <c r="A36" s="5">
        <v>1</v>
      </c>
      <c r="B36" s="5"/>
      <c r="C36" s="29" t="s">
        <v>289</v>
      </c>
      <c r="D36" s="27">
        <v>1993</v>
      </c>
      <c r="E36" s="27">
        <v>524</v>
      </c>
      <c r="F36" s="55" t="s">
        <v>79</v>
      </c>
      <c r="G36" s="30">
        <v>85</v>
      </c>
      <c r="H36" s="31">
        <v>85</v>
      </c>
      <c r="I36" s="31">
        <v>83</v>
      </c>
      <c r="J36" s="44">
        <v>83</v>
      </c>
      <c r="K36" s="47">
        <f>SUM(G36:J36)</f>
        <v>336</v>
      </c>
      <c r="L36" s="61"/>
      <c r="N36" s="19"/>
      <c r="V36"/>
    </row>
    <row r="37" spans="1:22" ht="14.25">
      <c r="A37" s="5">
        <v>2</v>
      </c>
      <c r="B37" s="5"/>
      <c r="C37" s="32" t="s">
        <v>208</v>
      </c>
      <c r="D37" s="33">
        <v>1993</v>
      </c>
      <c r="E37" s="33">
        <v>519</v>
      </c>
      <c r="F37" s="34" t="s">
        <v>44</v>
      </c>
      <c r="G37" s="35">
        <v>84</v>
      </c>
      <c r="H37" s="36">
        <v>82</v>
      </c>
      <c r="I37" s="36">
        <v>79</v>
      </c>
      <c r="J37" s="45">
        <v>79</v>
      </c>
      <c r="K37" s="47">
        <f>SUM(G37:J37)</f>
        <v>324</v>
      </c>
      <c r="L37" s="61"/>
      <c r="N37" s="19"/>
      <c r="V37"/>
    </row>
    <row r="38" spans="1:22" ht="15" thickBot="1">
      <c r="A38" s="5">
        <v>3</v>
      </c>
      <c r="B38" s="5"/>
      <c r="C38" s="170" t="s">
        <v>207</v>
      </c>
      <c r="D38" s="171">
        <v>1992</v>
      </c>
      <c r="E38" s="171">
        <v>533</v>
      </c>
      <c r="F38" s="172" t="s">
        <v>78</v>
      </c>
      <c r="G38" s="183">
        <v>79</v>
      </c>
      <c r="H38" s="184">
        <v>53</v>
      </c>
      <c r="I38" s="184">
        <v>78</v>
      </c>
      <c r="J38" s="176">
        <v>78</v>
      </c>
      <c r="K38" s="177">
        <f>SUM(G38:J38)</f>
        <v>288</v>
      </c>
      <c r="L38" s="61"/>
      <c r="N38" s="19"/>
      <c r="V38"/>
    </row>
    <row r="39" spans="1:22" ht="14.25">
      <c r="A39" s="19"/>
      <c r="B39" s="19"/>
      <c r="C39" s="49"/>
      <c r="D39" s="50"/>
      <c r="E39" s="50"/>
      <c r="F39" s="49"/>
      <c r="G39" s="50"/>
      <c r="H39" s="50"/>
      <c r="I39" s="50"/>
      <c r="J39" s="50"/>
      <c r="K39" s="52"/>
      <c r="L39" s="61"/>
      <c r="N39" s="19"/>
      <c r="V39"/>
    </row>
    <row r="40" spans="1:22" ht="12.75">
      <c r="A40" s="19"/>
      <c r="B40" s="19"/>
      <c r="C40" s="49"/>
      <c r="D40" s="49"/>
      <c r="E40" s="50"/>
      <c r="F40" s="49"/>
      <c r="G40" s="51"/>
      <c r="H40" s="51"/>
      <c r="I40" s="51"/>
      <c r="J40" s="51"/>
      <c r="K40" s="13"/>
      <c r="L40" s="61"/>
      <c r="N40" s="19"/>
      <c r="V40"/>
    </row>
    <row r="41" spans="1:22" ht="12.75">
      <c r="A41" s="19"/>
      <c r="B41" s="19"/>
      <c r="C41" s="49"/>
      <c r="D41" s="49"/>
      <c r="E41" s="50"/>
      <c r="F41" s="49"/>
      <c r="G41" s="51"/>
      <c r="H41" s="51"/>
      <c r="I41" s="51"/>
      <c r="J41" s="51"/>
      <c r="K41" s="13"/>
      <c r="L41" s="61"/>
      <c r="N41" s="19"/>
      <c r="V41"/>
    </row>
    <row r="42" spans="1:22" ht="12.75">
      <c r="A42" s="19"/>
      <c r="B42" s="19"/>
      <c r="C42" s="49"/>
      <c r="D42" s="49"/>
      <c r="E42" s="50"/>
      <c r="F42" s="49"/>
      <c r="G42" s="51"/>
      <c r="H42" s="51"/>
      <c r="I42" s="51"/>
      <c r="J42" s="51"/>
      <c r="K42" s="13"/>
      <c r="L42" s="61"/>
      <c r="N42" s="19"/>
      <c r="V42"/>
    </row>
    <row r="43" spans="1:22" ht="14.25">
      <c r="A43" s="19"/>
      <c r="B43" s="19"/>
      <c r="C43" s="49"/>
      <c r="D43" s="50"/>
      <c r="E43" s="50"/>
      <c r="F43" s="49"/>
      <c r="G43" s="51"/>
      <c r="H43" s="51"/>
      <c r="I43" s="51"/>
      <c r="J43" s="51"/>
      <c r="K43" s="52"/>
      <c r="L43" s="61"/>
      <c r="N43" s="19"/>
      <c r="V43"/>
    </row>
    <row r="44" spans="1:22" ht="14.25">
      <c r="A44" s="19"/>
      <c r="B44" s="19"/>
      <c r="C44" s="49"/>
      <c r="D44" s="50"/>
      <c r="E44" s="50"/>
      <c r="F44" s="49"/>
      <c r="G44" s="51"/>
      <c r="H44" s="51"/>
      <c r="I44" s="51"/>
      <c r="J44" s="51"/>
      <c r="K44" s="52"/>
      <c r="N44" s="19"/>
      <c r="V44"/>
    </row>
    <row r="45" spans="1:22" ht="14.25">
      <c r="A45" s="19"/>
      <c r="B45" s="19"/>
      <c r="C45" s="49"/>
      <c r="D45" s="50"/>
      <c r="E45" s="50"/>
      <c r="F45" s="49"/>
      <c r="G45" s="51"/>
      <c r="H45" s="51"/>
      <c r="I45" s="51"/>
      <c r="J45" s="51"/>
      <c r="K45" s="52"/>
      <c r="N45" s="19"/>
      <c r="V45"/>
    </row>
    <row r="46" spans="1:22" ht="14.25">
      <c r="A46" s="19"/>
      <c r="B46" s="19"/>
      <c r="C46" s="49"/>
      <c r="D46" s="50"/>
      <c r="E46" s="50"/>
      <c r="F46" s="49"/>
      <c r="G46" s="51"/>
      <c r="H46" s="51"/>
      <c r="I46" s="51"/>
      <c r="J46" s="51"/>
      <c r="K46" s="52"/>
      <c r="N46" s="19"/>
      <c r="V46"/>
    </row>
    <row r="47" spans="1:22" ht="14.25">
      <c r="A47" s="19"/>
      <c r="B47" s="19"/>
      <c r="C47" s="49"/>
      <c r="D47" s="50"/>
      <c r="E47" s="50"/>
      <c r="F47" s="49"/>
      <c r="G47" s="51"/>
      <c r="H47" s="51"/>
      <c r="I47" s="51"/>
      <c r="J47" s="51"/>
      <c r="K47" s="52"/>
      <c r="N47" s="19"/>
      <c r="V47"/>
    </row>
    <row r="48" spans="14:22" ht="12.75">
      <c r="N48" s="19"/>
      <c r="V48"/>
    </row>
    <row r="49" spans="14:22" ht="12.75">
      <c r="N49" s="19"/>
      <c r="V49"/>
    </row>
    <row r="50" spans="14:22" ht="12.75">
      <c r="N50" s="18"/>
      <c r="V50"/>
    </row>
    <row r="51" spans="14:22" ht="12.75">
      <c r="N51" s="18"/>
      <c r="V51"/>
    </row>
    <row r="52" spans="14:22" ht="12.75">
      <c r="N52" s="19"/>
      <c r="V52"/>
    </row>
    <row r="53" spans="14:22" ht="12.75">
      <c r="N53" s="19"/>
      <c r="V53"/>
    </row>
    <row r="54" spans="14:22" ht="12.75">
      <c r="N54" s="19"/>
      <c r="V54"/>
    </row>
    <row r="55" spans="14:22" ht="12.75">
      <c r="N55" s="19"/>
      <c r="V55"/>
    </row>
    <row r="56" spans="14:22" ht="14.25" customHeight="1">
      <c r="N56" s="19"/>
      <c r="V56"/>
    </row>
    <row r="57" spans="1:22" ht="14.25" customHeight="1">
      <c r="A57" s="19"/>
      <c r="B57" s="19"/>
      <c r="C57" s="63"/>
      <c r="D57" s="63"/>
      <c r="E57" s="51"/>
      <c r="F57" s="49"/>
      <c r="G57" s="50"/>
      <c r="H57" s="50"/>
      <c r="I57" s="50"/>
      <c r="J57" s="50"/>
      <c r="K57" s="52"/>
      <c r="L57" s="61"/>
      <c r="N57" s="19"/>
      <c r="V57"/>
    </row>
    <row r="58" spans="1:22" ht="14.25" customHeight="1">
      <c r="A58" s="19"/>
      <c r="B58" s="19"/>
      <c r="C58" s="49"/>
      <c r="D58" s="49"/>
      <c r="E58" s="51"/>
      <c r="F58" s="49"/>
      <c r="G58" s="51"/>
      <c r="H58" s="51"/>
      <c r="I58" s="51"/>
      <c r="J58" s="51"/>
      <c r="K58" s="52"/>
      <c r="L58" s="61"/>
      <c r="N58" s="19"/>
      <c r="V58"/>
    </row>
    <row r="59" spans="1:22" ht="14.25" customHeight="1">
      <c r="A59" s="19"/>
      <c r="B59" s="19"/>
      <c r="C59" s="63"/>
      <c r="D59" s="63"/>
      <c r="E59" s="51"/>
      <c r="F59" s="63"/>
      <c r="G59" s="51"/>
      <c r="H59" s="51"/>
      <c r="I59" s="51"/>
      <c r="J59" s="51"/>
      <c r="K59" s="52"/>
      <c r="L59" s="61"/>
      <c r="N59" s="19"/>
      <c r="V59"/>
    </row>
    <row r="60" spans="1:22" ht="14.25" customHeight="1">
      <c r="A60" s="19"/>
      <c r="B60" s="19"/>
      <c r="C60" s="49"/>
      <c r="D60" s="49"/>
      <c r="E60" s="50"/>
      <c r="F60" s="49"/>
      <c r="G60" s="50"/>
      <c r="H60" s="50"/>
      <c r="I60" s="50"/>
      <c r="J60" s="50"/>
      <c r="K60" s="52"/>
      <c r="L60" s="61"/>
      <c r="N60" s="19"/>
      <c r="V60"/>
    </row>
    <row r="61" spans="1:22" ht="14.25" customHeight="1">
      <c r="A61" s="19"/>
      <c r="B61" s="19"/>
      <c r="C61" s="49"/>
      <c r="D61" s="49"/>
      <c r="E61" s="50"/>
      <c r="F61" s="49"/>
      <c r="G61" s="51"/>
      <c r="H61" s="51"/>
      <c r="I61" s="51"/>
      <c r="J61" s="51"/>
      <c r="K61" s="52"/>
      <c r="L61" s="61"/>
      <c r="N61" s="19"/>
      <c r="V61"/>
    </row>
    <row r="62" spans="1:22" ht="14.25" customHeight="1">
      <c r="A62" s="19"/>
      <c r="B62" s="19"/>
      <c r="C62" s="49"/>
      <c r="D62" s="49"/>
      <c r="E62" s="50"/>
      <c r="F62" s="49"/>
      <c r="G62" s="51"/>
      <c r="H62" s="51"/>
      <c r="I62" s="51"/>
      <c r="J62" s="51"/>
      <c r="K62" s="52"/>
      <c r="L62" s="61"/>
      <c r="N62" s="19"/>
      <c r="V62"/>
    </row>
    <row r="63" spans="1:22" ht="14.25" customHeight="1">
      <c r="A63" s="19"/>
      <c r="B63" s="19"/>
      <c r="C63" s="49"/>
      <c r="D63" s="49"/>
      <c r="E63" s="50"/>
      <c r="F63" s="49"/>
      <c r="G63" s="51"/>
      <c r="H63" s="51"/>
      <c r="I63" s="51"/>
      <c r="J63" s="51"/>
      <c r="K63" s="52"/>
      <c r="L63" s="61"/>
      <c r="N63" s="19"/>
      <c r="V63"/>
    </row>
    <row r="64" spans="1:22" ht="14.25" customHeight="1">
      <c r="A64" s="19"/>
      <c r="B64" s="19"/>
      <c r="C64" s="49"/>
      <c r="D64" s="50"/>
      <c r="E64" s="50"/>
      <c r="F64" s="49"/>
      <c r="G64" s="51"/>
      <c r="H64" s="51"/>
      <c r="I64" s="51"/>
      <c r="J64" s="51"/>
      <c r="K64" s="52"/>
      <c r="L64" s="61"/>
      <c r="N64" s="19"/>
      <c r="V64"/>
    </row>
    <row r="65" spans="1:22" ht="14.25" customHeight="1">
      <c r="A65" s="19"/>
      <c r="B65" s="19"/>
      <c r="C65" s="49"/>
      <c r="D65" s="50"/>
      <c r="E65" s="51"/>
      <c r="F65" s="49"/>
      <c r="G65" s="51"/>
      <c r="H65" s="51"/>
      <c r="I65" s="51"/>
      <c r="J65" s="51"/>
      <c r="K65" s="52"/>
      <c r="L65" s="61"/>
      <c r="N65" s="19"/>
      <c r="V65"/>
    </row>
    <row r="66" spans="1:22" ht="14.25" customHeight="1">
      <c r="A66" s="19"/>
      <c r="B66" s="19"/>
      <c r="C66" s="138"/>
      <c r="D66" s="50"/>
      <c r="E66" s="50"/>
      <c r="F66" s="49"/>
      <c r="G66" s="51"/>
      <c r="H66" s="51"/>
      <c r="I66" s="51"/>
      <c r="J66" s="51"/>
      <c r="K66" s="52"/>
      <c r="L66" s="61"/>
      <c r="N66" s="19"/>
      <c r="V66"/>
    </row>
    <row r="67" spans="1:22" ht="14.25" customHeight="1">
      <c r="A67" s="18"/>
      <c r="B67" s="18"/>
      <c r="C67" s="18"/>
      <c r="D67" s="139"/>
      <c r="E67" s="139"/>
      <c r="F67" s="18"/>
      <c r="G67" s="18"/>
      <c r="H67" s="18"/>
      <c r="I67" s="18"/>
      <c r="J67" s="18"/>
      <c r="K67" s="18"/>
      <c r="L67" s="61"/>
      <c r="N67" s="19"/>
      <c r="V67"/>
    </row>
    <row r="68" spans="1:22" ht="14.25" customHeight="1">
      <c r="A68" s="18"/>
      <c r="B68" s="18"/>
      <c r="C68" s="18"/>
      <c r="D68" s="139"/>
      <c r="E68" s="139"/>
      <c r="F68" s="18"/>
      <c r="G68" s="18"/>
      <c r="H68" s="18"/>
      <c r="I68" s="18"/>
      <c r="J68" s="18"/>
      <c r="K68" s="18"/>
      <c r="L68" s="61"/>
      <c r="N68" s="19"/>
      <c r="V68"/>
    </row>
    <row r="69" spans="14:22" ht="14.25" customHeight="1">
      <c r="N69" s="19"/>
      <c r="V69"/>
    </row>
    <row r="70" spans="14:22" ht="14.25" customHeight="1">
      <c r="N70" s="19"/>
      <c r="V70"/>
    </row>
    <row r="71" spans="14:22" ht="14.25" customHeight="1">
      <c r="N71" s="19"/>
      <c r="V71"/>
    </row>
    <row r="72" spans="14:22" ht="14.25" customHeight="1">
      <c r="N72" s="19"/>
      <c r="V72"/>
    </row>
    <row r="73" spans="14:22" ht="14.25" customHeight="1">
      <c r="N73" s="19"/>
      <c r="V73"/>
    </row>
    <row r="74" spans="14:22" ht="14.25" customHeight="1">
      <c r="N74" s="18"/>
      <c r="V74"/>
    </row>
    <row r="75" spans="14:22" ht="14.25" customHeight="1">
      <c r="N75" s="18"/>
      <c r="V75"/>
    </row>
    <row r="76" spans="14:22" ht="14.25" customHeight="1">
      <c r="N76" s="19"/>
      <c r="V76"/>
    </row>
    <row r="77" spans="14:22" ht="14.25" customHeight="1">
      <c r="N77" s="19"/>
      <c r="V77"/>
    </row>
    <row r="78" spans="14:22" ht="14.25" customHeight="1">
      <c r="N78" s="19"/>
      <c r="V78"/>
    </row>
    <row r="79" spans="14:22" ht="14.25" customHeight="1">
      <c r="N79" s="19"/>
      <c r="V79"/>
    </row>
    <row r="80" spans="14:22" ht="14.25" customHeight="1">
      <c r="N80" s="19"/>
      <c r="V80"/>
    </row>
    <row r="81" spans="14:22" ht="14.25" customHeight="1">
      <c r="N81" s="19"/>
      <c r="V81"/>
    </row>
    <row r="82" spans="14:22" ht="12.75">
      <c r="N82" s="19"/>
      <c r="V82"/>
    </row>
    <row r="83" spans="14:22" ht="12.75">
      <c r="N83" s="19"/>
      <c r="V83"/>
    </row>
    <row r="84" spans="14:22" ht="12.75">
      <c r="N84" s="18"/>
      <c r="V84"/>
    </row>
    <row r="85" spans="14:22" ht="12.75">
      <c r="N85" s="18"/>
      <c r="V85"/>
    </row>
    <row r="86" spans="14:22" ht="12.75">
      <c r="N86" s="18"/>
      <c r="V86"/>
    </row>
    <row r="87" ht="12.75">
      <c r="V87"/>
    </row>
    <row r="88" ht="12.75">
      <c r="V88"/>
    </row>
    <row r="89" ht="12.75">
      <c r="V89"/>
    </row>
    <row r="90" ht="12.75">
      <c r="V90"/>
    </row>
    <row r="91" ht="12.75"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mergeCells count="2">
    <mergeCell ref="C1:K1"/>
    <mergeCell ref="C28:K28"/>
  </mergeCells>
  <printOptions/>
  <pageMargins left="0.35" right="0.17" top="0.65" bottom="0.77" header="0" footer="0"/>
  <pageSetup fitToHeight="1" fitToWidth="1" horizontalDpi="600" verticalDpi="600" orientation="landscape" paperSize="9" scale="79" r:id="rId1"/>
  <headerFooter alignWithMargins="0">
    <oddFooter>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S52"/>
  <sheetViews>
    <sheetView zoomScale="75" zoomScaleNormal="75" workbookViewId="0" topLeftCell="A1">
      <selection activeCell="O27" sqref="O27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1.375" style="0" bestFit="1" customWidth="1"/>
    <col min="4" max="4" width="9.625" style="0" customWidth="1"/>
    <col min="5" max="5" width="7.625" style="0" customWidth="1"/>
    <col min="6" max="6" width="22.00390625" style="0" customWidth="1"/>
    <col min="7" max="7" width="6.125" style="0" bestFit="1" customWidth="1"/>
    <col min="8" max="8" width="6.125" style="0" customWidth="1"/>
    <col min="9" max="9" width="1.00390625" style="0" customWidth="1"/>
    <col min="10" max="10" width="3.875" style="65" customWidth="1"/>
    <col min="11" max="11" width="9.75390625" style="0" customWidth="1"/>
    <col min="12" max="12" width="5.625" style="60" customWidth="1"/>
    <col min="13" max="13" width="2.00390625" style="0" customWidth="1"/>
    <col min="14" max="14" width="3.625" style="0" customWidth="1"/>
    <col min="16" max="16" width="27.75390625" style="0" customWidth="1"/>
    <col min="17" max="18" width="5.75390625" style="0" customWidth="1"/>
  </cols>
  <sheetData>
    <row r="1" spans="3:16" ht="24.75" customHeight="1">
      <c r="C1" s="240" t="s">
        <v>36</v>
      </c>
      <c r="D1" s="240"/>
      <c r="E1" s="240"/>
      <c r="F1" s="241"/>
      <c r="G1" s="241"/>
      <c r="H1" s="241"/>
      <c r="I1" s="241"/>
      <c r="J1" s="241"/>
      <c r="K1" s="241"/>
      <c r="M1" s="56"/>
      <c r="N1" s="65"/>
      <c r="O1" s="66"/>
      <c r="P1" s="1" t="s">
        <v>37</v>
      </c>
    </row>
    <row r="2" spans="4:15" ht="24.75">
      <c r="D2" s="6"/>
      <c r="E2" s="6"/>
      <c r="F2" s="1"/>
      <c r="I2" s="116"/>
      <c r="J2" s="119"/>
      <c r="M2" s="23"/>
      <c r="O2" s="6"/>
    </row>
    <row r="3" spans="4:15" ht="13.5" thickBot="1">
      <c r="D3" s="6"/>
      <c r="E3" s="6"/>
      <c r="I3" s="116"/>
      <c r="J3" s="119"/>
      <c r="M3" s="20"/>
      <c r="O3" s="6"/>
    </row>
    <row r="4" spans="3:16" ht="15" thickBot="1">
      <c r="C4" s="149" t="s">
        <v>95</v>
      </c>
      <c r="D4" s="43" t="s">
        <v>96</v>
      </c>
      <c r="E4" s="43" t="s">
        <v>7</v>
      </c>
      <c r="F4" s="28" t="s">
        <v>0</v>
      </c>
      <c r="G4" s="2" t="s">
        <v>1</v>
      </c>
      <c r="H4" s="3" t="s">
        <v>2</v>
      </c>
      <c r="I4" s="117" t="s">
        <v>30</v>
      </c>
      <c r="J4" s="157" t="s">
        <v>31</v>
      </c>
      <c r="K4" s="4" t="s">
        <v>3</v>
      </c>
      <c r="M4" s="20"/>
      <c r="N4" s="5">
        <v>1</v>
      </c>
      <c r="O4" s="7" t="s">
        <v>4</v>
      </c>
      <c r="P4" s="8" t="s">
        <v>32</v>
      </c>
    </row>
    <row r="5" spans="1:19" ht="14.25">
      <c r="A5" s="5">
        <v>1</v>
      </c>
      <c r="B5" s="5"/>
      <c r="C5" s="29" t="s">
        <v>147</v>
      </c>
      <c r="D5" s="27">
        <v>1994</v>
      </c>
      <c r="E5" s="27">
        <v>213</v>
      </c>
      <c r="F5" s="55" t="s">
        <v>59</v>
      </c>
      <c r="G5" s="30">
        <v>95</v>
      </c>
      <c r="H5" s="31">
        <v>92</v>
      </c>
      <c r="I5" s="67"/>
      <c r="J5" s="62">
        <v>7</v>
      </c>
      <c r="K5" s="47">
        <f aca="true" t="shared" si="0" ref="K5:K22">SUM(G5:H5)</f>
        <v>187</v>
      </c>
      <c r="M5" s="20"/>
      <c r="N5" s="5"/>
      <c r="O5" s="9"/>
      <c r="P5" s="5"/>
      <c r="Q5" s="10" t="s">
        <v>1</v>
      </c>
      <c r="R5" s="10" t="s">
        <v>2</v>
      </c>
      <c r="S5" s="11" t="s">
        <v>3</v>
      </c>
    </row>
    <row r="6" spans="1:19" ht="14.25">
      <c r="A6" s="5">
        <v>2</v>
      </c>
      <c r="B6" s="5"/>
      <c r="C6" s="39" t="s">
        <v>146</v>
      </c>
      <c r="D6" s="40">
        <v>1996</v>
      </c>
      <c r="E6" s="40">
        <v>212</v>
      </c>
      <c r="F6" s="34" t="s">
        <v>59</v>
      </c>
      <c r="G6" s="37">
        <v>90</v>
      </c>
      <c r="H6" s="38">
        <v>90</v>
      </c>
      <c r="I6" s="68"/>
      <c r="J6" s="45">
        <v>3</v>
      </c>
      <c r="K6" s="47">
        <f t="shared" si="0"/>
        <v>180</v>
      </c>
      <c r="M6" s="20"/>
      <c r="N6" s="5"/>
      <c r="O6" s="9">
        <v>211</v>
      </c>
      <c r="P6" s="25" t="s">
        <v>148</v>
      </c>
      <c r="Q6" s="21">
        <v>88</v>
      </c>
      <c r="R6" s="21">
        <v>90</v>
      </c>
      <c r="S6" s="14">
        <f>SUM(Q6:R6)</f>
        <v>178</v>
      </c>
    </row>
    <row r="7" spans="1:19" ht="14.25">
      <c r="A7" s="5">
        <v>3</v>
      </c>
      <c r="B7" s="5"/>
      <c r="C7" s="32" t="s">
        <v>140</v>
      </c>
      <c r="D7" s="33">
        <v>1994</v>
      </c>
      <c r="E7" s="33">
        <v>225</v>
      </c>
      <c r="F7" s="34" t="s">
        <v>46</v>
      </c>
      <c r="G7" s="37">
        <v>88</v>
      </c>
      <c r="H7" s="38">
        <v>91</v>
      </c>
      <c r="I7" s="68"/>
      <c r="J7" s="45">
        <v>4</v>
      </c>
      <c r="K7" s="47">
        <f t="shared" si="0"/>
        <v>179</v>
      </c>
      <c r="M7" s="20"/>
      <c r="N7" s="5"/>
      <c r="O7" s="9">
        <v>212</v>
      </c>
      <c r="P7" s="25" t="s">
        <v>146</v>
      </c>
      <c r="Q7" s="13">
        <v>90</v>
      </c>
      <c r="R7" s="13">
        <v>90</v>
      </c>
      <c r="S7" s="14">
        <f>SUM(Q7:R7)</f>
        <v>180</v>
      </c>
    </row>
    <row r="8" spans="1:19" ht="15" thickBot="1">
      <c r="A8" s="5">
        <v>4</v>
      </c>
      <c r="B8" s="5"/>
      <c r="C8" s="32" t="s">
        <v>148</v>
      </c>
      <c r="D8" s="33">
        <v>1994</v>
      </c>
      <c r="E8" s="33">
        <v>211</v>
      </c>
      <c r="F8" s="34" t="s">
        <v>59</v>
      </c>
      <c r="G8" s="37">
        <v>88</v>
      </c>
      <c r="H8" s="38">
        <v>90</v>
      </c>
      <c r="I8" s="68"/>
      <c r="J8" s="45">
        <v>5</v>
      </c>
      <c r="K8" s="47">
        <f t="shared" si="0"/>
        <v>178</v>
      </c>
      <c r="M8" s="20"/>
      <c r="N8" s="5"/>
      <c r="O8" s="15">
        <v>213</v>
      </c>
      <c r="P8" s="26" t="s">
        <v>147</v>
      </c>
      <c r="Q8" s="16">
        <v>95</v>
      </c>
      <c r="R8" s="16">
        <v>92</v>
      </c>
      <c r="S8" s="14">
        <f>SUM(Q8:R8)</f>
        <v>187</v>
      </c>
    </row>
    <row r="9" spans="1:19" ht="15" thickBot="1">
      <c r="A9" s="5">
        <v>5</v>
      </c>
      <c r="B9" s="5"/>
      <c r="C9" s="32" t="s">
        <v>325</v>
      </c>
      <c r="D9" s="33">
        <v>1994</v>
      </c>
      <c r="E9" s="33">
        <v>231</v>
      </c>
      <c r="F9" s="34" t="s">
        <v>355</v>
      </c>
      <c r="G9" s="37">
        <v>92</v>
      </c>
      <c r="H9" s="38">
        <v>86</v>
      </c>
      <c r="I9" s="68"/>
      <c r="J9" s="45">
        <v>5</v>
      </c>
      <c r="K9" s="47">
        <f t="shared" si="0"/>
        <v>178</v>
      </c>
      <c r="M9" s="20"/>
      <c r="N9" s="5"/>
      <c r="O9" s="21"/>
      <c r="P9" s="12"/>
      <c r="Q9" s="13"/>
      <c r="R9" s="48">
        <f>SUM(R6:R8)</f>
        <v>272</v>
      </c>
      <c r="S9" s="17">
        <f>SUM(S6:S8)</f>
        <v>545</v>
      </c>
    </row>
    <row r="10" spans="1:14" ht="15" thickTop="1">
      <c r="A10" s="5">
        <v>6</v>
      </c>
      <c r="B10" s="5"/>
      <c r="C10" s="32" t="s">
        <v>145</v>
      </c>
      <c r="D10" s="33">
        <v>1994</v>
      </c>
      <c r="E10" s="33">
        <v>217</v>
      </c>
      <c r="F10" s="54" t="s">
        <v>39</v>
      </c>
      <c r="G10" s="37">
        <v>87</v>
      </c>
      <c r="H10" s="38">
        <v>90</v>
      </c>
      <c r="I10" s="68"/>
      <c r="J10" s="45">
        <v>4</v>
      </c>
      <c r="K10" s="47">
        <f t="shared" si="0"/>
        <v>177</v>
      </c>
      <c r="M10" s="20"/>
      <c r="N10" s="5"/>
    </row>
    <row r="11" spans="1:14" ht="15" thickBot="1">
      <c r="A11" s="5">
        <v>7</v>
      </c>
      <c r="B11" s="5"/>
      <c r="C11" s="32" t="s">
        <v>137</v>
      </c>
      <c r="D11" s="33">
        <v>1994</v>
      </c>
      <c r="E11" s="33">
        <v>219</v>
      </c>
      <c r="F11" s="34" t="s">
        <v>62</v>
      </c>
      <c r="G11" s="37">
        <v>89</v>
      </c>
      <c r="H11" s="38">
        <v>88</v>
      </c>
      <c r="I11" s="68"/>
      <c r="J11" s="45">
        <v>3</v>
      </c>
      <c r="K11" s="47">
        <f t="shared" si="0"/>
        <v>177</v>
      </c>
      <c r="M11" s="20"/>
      <c r="N11" s="5"/>
    </row>
    <row r="12" spans="1:16" ht="15" thickBot="1">
      <c r="A12" s="5">
        <v>8</v>
      </c>
      <c r="B12" s="5"/>
      <c r="C12" s="32" t="s">
        <v>138</v>
      </c>
      <c r="D12" s="33">
        <v>1995</v>
      </c>
      <c r="E12" s="40">
        <v>110</v>
      </c>
      <c r="F12" s="34" t="s">
        <v>61</v>
      </c>
      <c r="G12" s="35">
        <v>85</v>
      </c>
      <c r="H12" s="36">
        <v>87</v>
      </c>
      <c r="I12" s="68"/>
      <c r="J12" s="45">
        <v>4</v>
      </c>
      <c r="K12" s="47">
        <f t="shared" si="0"/>
        <v>172</v>
      </c>
      <c r="M12" s="20"/>
      <c r="N12" s="5">
        <v>2</v>
      </c>
      <c r="O12" s="7" t="s">
        <v>4</v>
      </c>
      <c r="P12" s="8" t="s">
        <v>35</v>
      </c>
    </row>
    <row r="13" spans="1:19" ht="14.25">
      <c r="A13" s="5">
        <v>9</v>
      </c>
      <c r="B13" s="5"/>
      <c r="C13" s="32" t="s">
        <v>144</v>
      </c>
      <c r="D13" s="33">
        <v>1994</v>
      </c>
      <c r="E13" s="33">
        <v>215</v>
      </c>
      <c r="F13" s="34" t="s">
        <v>39</v>
      </c>
      <c r="G13" s="37">
        <v>87</v>
      </c>
      <c r="H13" s="38">
        <v>83</v>
      </c>
      <c r="I13" s="68"/>
      <c r="J13" s="45">
        <v>3</v>
      </c>
      <c r="K13" s="47">
        <f t="shared" si="0"/>
        <v>170</v>
      </c>
      <c r="M13" s="20"/>
      <c r="N13" s="5"/>
      <c r="O13" s="9"/>
      <c r="P13" s="5"/>
      <c r="Q13" s="10" t="s">
        <v>1</v>
      </c>
      <c r="R13" s="10" t="s">
        <v>2</v>
      </c>
      <c r="S13" s="11" t="s">
        <v>3</v>
      </c>
    </row>
    <row r="14" spans="1:19" ht="14.25">
      <c r="A14" s="5">
        <v>10</v>
      </c>
      <c r="B14" s="5"/>
      <c r="C14" s="39" t="s">
        <v>352</v>
      </c>
      <c r="D14" s="40">
        <v>1994</v>
      </c>
      <c r="E14" s="40">
        <v>230</v>
      </c>
      <c r="F14" s="41" t="s">
        <v>60</v>
      </c>
      <c r="G14" s="37">
        <v>85</v>
      </c>
      <c r="H14" s="38">
        <v>82</v>
      </c>
      <c r="I14" s="68"/>
      <c r="J14" s="45">
        <v>1</v>
      </c>
      <c r="K14" s="47">
        <f t="shared" si="0"/>
        <v>167</v>
      </c>
      <c r="M14" s="20"/>
      <c r="N14" s="5"/>
      <c r="O14" s="9">
        <v>226</v>
      </c>
      <c r="P14" s="25" t="s">
        <v>142</v>
      </c>
      <c r="Q14" s="21">
        <v>77</v>
      </c>
      <c r="R14" s="21">
        <v>81</v>
      </c>
      <c r="S14" s="14">
        <f>SUM(Q14:R14)</f>
        <v>158</v>
      </c>
    </row>
    <row r="15" spans="1:19" ht="14.25">
      <c r="A15" s="5">
        <v>11</v>
      </c>
      <c r="B15" s="5"/>
      <c r="C15" s="32" t="s">
        <v>139</v>
      </c>
      <c r="D15" s="33">
        <v>1995</v>
      </c>
      <c r="E15" s="33">
        <v>133</v>
      </c>
      <c r="F15" s="34" t="s">
        <v>271</v>
      </c>
      <c r="G15" s="37">
        <v>86</v>
      </c>
      <c r="H15" s="38">
        <v>79</v>
      </c>
      <c r="I15" s="68"/>
      <c r="J15" s="45">
        <v>1</v>
      </c>
      <c r="K15" s="47">
        <f t="shared" si="0"/>
        <v>165</v>
      </c>
      <c r="M15" s="20"/>
      <c r="N15" s="5"/>
      <c r="O15" s="9">
        <v>223</v>
      </c>
      <c r="P15" s="25" t="s">
        <v>141</v>
      </c>
      <c r="Q15" s="13">
        <v>77</v>
      </c>
      <c r="R15" s="13">
        <v>75</v>
      </c>
      <c r="S15" s="14">
        <f>SUM(Q15:R15)</f>
        <v>152</v>
      </c>
    </row>
    <row r="16" spans="1:19" ht="15" thickBot="1">
      <c r="A16" s="5">
        <v>12</v>
      </c>
      <c r="B16" s="5"/>
      <c r="C16" s="32" t="s">
        <v>143</v>
      </c>
      <c r="D16" s="33">
        <v>1996</v>
      </c>
      <c r="E16" s="33">
        <v>129</v>
      </c>
      <c r="F16" s="34" t="s">
        <v>40</v>
      </c>
      <c r="G16" s="37">
        <v>82</v>
      </c>
      <c r="H16" s="38">
        <v>81</v>
      </c>
      <c r="I16" s="68"/>
      <c r="J16" s="45">
        <v>3</v>
      </c>
      <c r="K16" s="47">
        <f t="shared" si="0"/>
        <v>163</v>
      </c>
      <c r="M16" s="20"/>
      <c r="N16" s="5"/>
      <c r="O16" s="15">
        <v>225</v>
      </c>
      <c r="P16" s="26" t="s">
        <v>140</v>
      </c>
      <c r="Q16" s="16">
        <v>88</v>
      </c>
      <c r="R16" s="16">
        <v>91</v>
      </c>
      <c r="S16" s="14">
        <f>SUM(Q16:R16)</f>
        <v>179</v>
      </c>
    </row>
    <row r="17" spans="1:19" ht="15" thickBot="1">
      <c r="A17" s="5">
        <v>13</v>
      </c>
      <c r="B17" s="5"/>
      <c r="C17" s="32" t="s">
        <v>353</v>
      </c>
      <c r="D17" s="33">
        <v>1998</v>
      </c>
      <c r="E17" s="33">
        <v>124</v>
      </c>
      <c r="F17" s="34" t="s">
        <v>40</v>
      </c>
      <c r="G17" s="37">
        <v>83</v>
      </c>
      <c r="H17" s="38">
        <v>78</v>
      </c>
      <c r="I17" s="68"/>
      <c r="J17" s="45"/>
      <c r="K17" s="47">
        <f t="shared" si="0"/>
        <v>161</v>
      </c>
      <c r="M17" s="20"/>
      <c r="N17" s="5"/>
      <c r="O17" s="21"/>
      <c r="P17" s="12"/>
      <c r="Q17" s="13"/>
      <c r="R17" s="48">
        <f>SUM(R14:R16)</f>
        <v>247</v>
      </c>
      <c r="S17" s="17">
        <f>SUM(S14:S16)</f>
        <v>489</v>
      </c>
    </row>
    <row r="18" spans="1:13" ht="15" thickTop="1">
      <c r="A18" s="5">
        <v>14</v>
      </c>
      <c r="B18" s="19"/>
      <c r="C18" s="32" t="s">
        <v>354</v>
      </c>
      <c r="D18" s="33">
        <v>1995</v>
      </c>
      <c r="E18" s="33">
        <v>207</v>
      </c>
      <c r="F18" s="34" t="s">
        <v>49</v>
      </c>
      <c r="G18" s="37">
        <v>79</v>
      </c>
      <c r="H18" s="38">
        <v>81</v>
      </c>
      <c r="I18" s="68"/>
      <c r="J18" s="45">
        <v>0</v>
      </c>
      <c r="K18" s="47">
        <f t="shared" si="0"/>
        <v>160</v>
      </c>
      <c r="M18" s="20"/>
    </row>
    <row r="19" spans="1:13" ht="14.25">
      <c r="A19" s="5">
        <v>15</v>
      </c>
      <c r="B19" s="19"/>
      <c r="C19" s="32" t="s">
        <v>142</v>
      </c>
      <c r="D19" s="33">
        <v>1994</v>
      </c>
      <c r="E19" s="40">
        <v>226</v>
      </c>
      <c r="F19" s="34" t="s">
        <v>46</v>
      </c>
      <c r="G19" s="37">
        <v>77</v>
      </c>
      <c r="H19" s="38">
        <v>81</v>
      </c>
      <c r="I19" s="68"/>
      <c r="J19" s="45">
        <v>0</v>
      </c>
      <c r="K19" s="47">
        <f t="shared" si="0"/>
        <v>158</v>
      </c>
      <c r="M19" s="20"/>
    </row>
    <row r="20" spans="1:13" ht="14.25">
      <c r="A20" s="5">
        <v>16</v>
      </c>
      <c r="B20" s="19"/>
      <c r="C20" s="32" t="s">
        <v>141</v>
      </c>
      <c r="D20" s="33">
        <v>1996</v>
      </c>
      <c r="E20" s="33">
        <v>223</v>
      </c>
      <c r="F20" s="34" t="s">
        <v>46</v>
      </c>
      <c r="G20" s="35">
        <v>77</v>
      </c>
      <c r="H20" s="36">
        <v>75</v>
      </c>
      <c r="I20" s="68"/>
      <c r="J20" s="45">
        <v>1</v>
      </c>
      <c r="K20" s="47">
        <f t="shared" si="0"/>
        <v>152</v>
      </c>
      <c r="M20" s="20"/>
    </row>
    <row r="21" spans="1:13" ht="14.25">
      <c r="A21" s="5">
        <v>17</v>
      </c>
      <c r="B21" s="19"/>
      <c r="C21" s="32" t="s">
        <v>345</v>
      </c>
      <c r="D21" s="33">
        <v>1996</v>
      </c>
      <c r="E21" s="33">
        <v>135</v>
      </c>
      <c r="F21" s="34" t="s">
        <v>72</v>
      </c>
      <c r="G21" s="37">
        <v>80</v>
      </c>
      <c r="H21" s="38">
        <v>69</v>
      </c>
      <c r="I21" s="68"/>
      <c r="J21" s="45"/>
      <c r="K21" s="47">
        <f t="shared" si="0"/>
        <v>149</v>
      </c>
      <c r="M21" s="20"/>
    </row>
    <row r="22" spans="1:13" ht="15" thickBot="1">
      <c r="A22" s="5">
        <v>18</v>
      </c>
      <c r="B22" s="19"/>
      <c r="C22" s="170" t="s">
        <v>346</v>
      </c>
      <c r="D22" s="171">
        <v>1994</v>
      </c>
      <c r="E22" s="171">
        <v>120</v>
      </c>
      <c r="F22" s="172" t="s">
        <v>41</v>
      </c>
      <c r="G22" s="173">
        <v>60</v>
      </c>
      <c r="H22" s="174">
        <v>77</v>
      </c>
      <c r="I22" s="175"/>
      <c r="J22" s="176">
        <v>1</v>
      </c>
      <c r="K22" s="177">
        <f t="shared" si="0"/>
        <v>137</v>
      </c>
      <c r="M22" s="20"/>
    </row>
    <row r="23" spans="1:13" ht="14.25">
      <c r="A23" s="19"/>
      <c r="B23" s="19"/>
      <c r="C23" s="49"/>
      <c r="D23" s="50"/>
      <c r="E23" s="51"/>
      <c r="F23" s="49"/>
      <c r="G23" s="51"/>
      <c r="H23" s="51"/>
      <c r="I23" s="118"/>
      <c r="J23" s="50"/>
      <c r="K23" s="52"/>
      <c r="M23" s="20"/>
    </row>
    <row r="24" spans="1:13" ht="14.25">
      <c r="A24" s="19"/>
      <c r="B24" s="19"/>
      <c r="C24" s="49"/>
      <c r="D24" s="50"/>
      <c r="E24" s="51"/>
      <c r="F24" s="49"/>
      <c r="G24" s="51"/>
      <c r="H24" s="51"/>
      <c r="I24" s="118"/>
      <c r="J24" s="50"/>
      <c r="K24" s="52"/>
      <c r="M24" s="23"/>
    </row>
    <row r="25" spans="1:13" ht="14.25">
      <c r="A25" s="19"/>
      <c r="B25" s="19"/>
      <c r="C25" s="49"/>
      <c r="D25" s="50"/>
      <c r="E25" s="51"/>
      <c r="F25" s="49"/>
      <c r="G25" s="51"/>
      <c r="H25" s="51"/>
      <c r="I25" s="118"/>
      <c r="J25" s="50"/>
      <c r="K25" s="52"/>
      <c r="L25" s="61"/>
      <c r="M25" s="24"/>
    </row>
    <row r="26" spans="1:14" ht="14.25">
      <c r="A26" s="19"/>
      <c r="B26" s="19"/>
      <c r="C26" s="49"/>
      <c r="D26" s="50"/>
      <c r="E26" s="50"/>
      <c r="F26" s="49"/>
      <c r="G26" s="51"/>
      <c r="H26" s="51"/>
      <c r="I26" s="118"/>
      <c r="J26" s="50"/>
      <c r="K26" s="52"/>
      <c r="L26" s="61"/>
      <c r="M26" s="24"/>
      <c r="N26" s="19"/>
    </row>
    <row r="27" spans="1:14" ht="14.25">
      <c r="A27" s="19"/>
      <c r="B27" s="19"/>
      <c r="C27" s="49"/>
      <c r="D27" s="50"/>
      <c r="E27" s="50"/>
      <c r="F27" s="49"/>
      <c r="G27" s="51"/>
      <c r="H27" s="51"/>
      <c r="I27" s="118"/>
      <c r="J27" s="50"/>
      <c r="K27" s="52"/>
      <c r="L27" s="61"/>
      <c r="M27" s="24"/>
      <c r="N27" s="19"/>
    </row>
    <row r="28" spans="1:14" ht="14.25">
      <c r="A28" s="19"/>
      <c r="B28" s="19"/>
      <c r="C28" s="49"/>
      <c r="D28" s="50"/>
      <c r="E28" s="50"/>
      <c r="F28" s="49"/>
      <c r="G28" s="50"/>
      <c r="H28" s="50"/>
      <c r="I28" s="118"/>
      <c r="J28" s="50"/>
      <c r="K28" s="64"/>
      <c r="L28" s="61"/>
      <c r="M28" s="24"/>
      <c r="N28" s="19"/>
    </row>
    <row r="29" spans="1:14" ht="14.25">
      <c r="A29" s="19"/>
      <c r="B29" s="19"/>
      <c r="C29" s="49"/>
      <c r="D29" s="50"/>
      <c r="E29" s="51"/>
      <c r="F29" s="49"/>
      <c r="G29" s="51"/>
      <c r="H29" s="51"/>
      <c r="I29" s="118"/>
      <c r="J29" s="50"/>
      <c r="K29" s="52"/>
      <c r="M29" s="23"/>
      <c r="N29" s="19"/>
    </row>
    <row r="30" spans="1:14" ht="14.25">
      <c r="A30" s="19"/>
      <c r="B30" s="19"/>
      <c r="C30" s="63"/>
      <c r="D30" s="51"/>
      <c r="E30" s="51"/>
      <c r="F30" s="49"/>
      <c r="G30" s="50"/>
      <c r="H30" s="50"/>
      <c r="I30" s="118"/>
      <c r="J30" s="50"/>
      <c r="K30" s="64"/>
      <c r="M30" s="23"/>
      <c r="N30" s="19"/>
    </row>
    <row r="31" spans="1:14" ht="14.25">
      <c r="A31" s="19"/>
      <c r="B31" s="19"/>
      <c r="C31" s="138"/>
      <c r="D31" s="50"/>
      <c r="E31" s="50"/>
      <c r="F31" s="49"/>
      <c r="G31" s="50"/>
      <c r="H31" s="50"/>
      <c r="I31" s="118"/>
      <c r="J31" s="50"/>
      <c r="K31" s="64"/>
      <c r="M31" s="23"/>
      <c r="N31" s="19"/>
    </row>
    <row r="32" spans="1:14" ht="14.25">
      <c r="A32" s="19"/>
      <c r="B32" s="19"/>
      <c r="C32" s="49"/>
      <c r="D32" s="50"/>
      <c r="E32" s="50"/>
      <c r="F32" s="49"/>
      <c r="G32" s="51"/>
      <c r="H32" s="51"/>
      <c r="I32" s="118"/>
      <c r="J32" s="50"/>
      <c r="K32" s="52"/>
      <c r="M32" s="23"/>
      <c r="N32" s="19"/>
    </row>
    <row r="33" spans="1:14" ht="14.25">
      <c r="A33" s="19"/>
      <c r="B33" s="19"/>
      <c r="C33" s="49"/>
      <c r="D33" s="50"/>
      <c r="E33" s="50"/>
      <c r="F33" s="49"/>
      <c r="G33" s="51"/>
      <c r="H33" s="51"/>
      <c r="I33" s="118"/>
      <c r="J33" s="50"/>
      <c r="K33" s="52"/>
      <c r="M33" s="23"/>
      <c r="N33" s="19"/>
    </row>
    <row r="34" spans="1:14" ht="14.25">
      <c r="A34" s="19"/>
      <c r="B34" s="19"/>
      <c r="C34" s="63"/>
      <c r="D34" s="51"/>
      <c r="E34" s="51"/>
      <c r="F34" s="63"/>
      <c r="G34" s="50"/>
      <c r="H34" s="50"/>
      <c r="I34" s="118"/>
      <c r="J34" s="50"/>
      <c r="K34" s="64"/>
      <c r="M34" s="23"/>
      <c r="N34" s="19"/>
    </row>
    <row r="35" spans="1:14" ht="14.25">
      <c r="A35" s="19"/>
      <c r="B35" s="19"/>
      <c r="C35" s="49"/>
      <c r="D35" s="50"/>
      <c r="E35" s="50"/>
      <c r="F35" s="49"/>
      <c r="G35" s="51"/>
      <c r="H35" s="51"/>
      <c r="I35" s="118"/>
      <c r="J35" s="50"/>
      <c r="K35" s="52"/>
      <c r="M35" s="23"/>
      <c r="N35" s="19"/>
    </row>
    <row r="36" spans="1:14" ht="14.25">
      <c r="A36" s="19"/>
      <c r="B36" s="19"/>
      <c r="C36" s="63"/>
      <c r="D36" s="51"/>
      <c r="E36" s="51"/>
      <c r="F36" s="49"/>
      <c r="G36" s="51"/>
      <c r="H36" s="51"/>
      <c r="I36" s="118"/>
      <c r="J36" s="50"/>
      <c r="K36" s="52"/>
      <c r="M36" s="23"/>
      <c r="N36" s="18"/>
    </row>
    <row r="37" spans="1:14" ht="14.25">
      <c r="A37" s="19"/>
      <c r="B37" s="19"/>
      <c r="C37" s="49"/>
      <c r="D37" s="50"/>
      <c r="E37" s="50"/>
      <c r="F37" s="49"/>
      <c r="G37" s="51"/>
      <c r="H37" s="51"/>
      <c r="I37" s="118"/>
      <c r="J37" s="50"/>
      <c r="K37" s="52"/>
      <c r="M37" s="23"/>
      <c r="N37" s="18"/>
    </row>
    <row r="38" spans="1:14" ht="14.25">
      <c r="A38" s="19"/>
      <c r="B38" s="19"/>
      <c r="C38" s="49"/>
      <c r="D38" s="50"/>
      <c r="E38" s="50"/>
      <c r="F38" s="49"/>
      <c r="G38" s="51"/>
      <c r="H38" s="51"/>
      <c r="I38" s="118"/>
      <c r="J38" s="50"/>
      <c r="K38" s="52"/>
      <c r="M38" s="23"/>
      <c r="N38" s="18"/>
    </row>
    <row r="39" spans="1:14" ht="14.25">
      <c r="A39" s="19"/>
      <c r="B39" s="19"/>
      <c r="C39" s="49"/>
      <c r="D39" s="50"/>
      <c r="E39" s="50"/>
      <c r="F39" s="49"/>
      <c r="G39" s="51"/>
      <c r="H39" s="51"/>
      <c r="I39" s="118"/>
      <c r="J39" s="50"/>
      <c r="K39" s="52"/>
      <c r="M39" s="23"/>
      <c r="N39" s="18"/>
    </row>
    <row r="40" spans="1:14" ht="14.25">
      <c r="A40" s="19"/>
      <c r="B40" s="19"/>
      <c r="C40" s="49"/>
      <c r="D40" s="50"/>
      <c r="E40" s="50"/>
      <c r="F40" s="49"/>
      <c r="G40" s="51"/>
      <c r="H40" s="51"/>
      <c r="I40" s="118"/>
      <c r="J40" s="50"/>
      <c r="K40" s="52"/>
      <c r="M40" s="23"/>
      <c r="N40" s="18"/>
    </row>
    <row r="41" spans="1:14" ht="14.25">
      <c r="A41" s="19"/>
      <c r="B41" s="19"/>
      <c r="C41" s="49"/>
      <c r="D41" s="50"/>
      <c r="E41" s="50"/>
      <c r="F41" s="49"/>
      <c r="G41" s="51"/>
      <c r="H41" s="51"/>
      <c r="I41" s="118"/>
      <c r="J41" s="50"/>
      <c r="K41" s="52"/>
      <c r="M41" s="23"/>
      <c r="N41" s="18"/>
    </row>
    <row r="42" spans="1:14" ht="14.25">
      <c r="A42" s="19"/>
      <c r="B42" s="19"/>
      <c r="C42" s="49"/>
      <c r="D42" s="50"/>
      <c r="E42" s="50"/>
      <c r="F42" s="49"/>
      <c r="G42" s="51"/>
      <c r="H42" s="51"/>
      <c r="I42" s="118"/>
      <c r="J42" s="50"/>
      <c r="K42" s="52"/>
      <c r="M42" s="23"/>
      <c r="N42" s="19"/>
    </row>
    <row r="43" spans="1:14" ht="14.25">
      <c r="A43" s="19"/>
      <c r="B43" s="19"/>
      <c r="C43" s="49"/>
      <c r="D43" s="50"/>
      <c r="E43" s="50"/>
      <c r="F43" s="49"/>
      <c r="G43" s="51"/>
      <c r="H43" s="51"/>
      <c r="I43" s="118"/>
      <c r="J43" s="50"/>
      <c r="K43" s="52"/>
      <c r="M43" s="23"/>
      <c r="N43" s="19"/>
    </row>
    <row r="44" spans="1:14" ht="14.25">
      <c r="A44" s="19"/>
      <c r="B44" s="19"/>
      <c r="C44" s="49"/>
      <c r="D44" s="50"/>
      <c r="E44" s="50"/>
      <c r="F44" s="49"/>
      <c r="G44" s="51"/>
      <c r="H44" s="51"/>
      <c r="I44" s="118"/>
      <c r="J44" s="50"/>
      <c r="K44" s="52"/>
      <c r="M44" s="23"/>
      <c r="N44" s="19"/>
    </row>
    <row r="45" spans="1:14" ht="14.25">
      <c r="A45" s="19"/>
      <c r="B45" s="19"/>
      <c r="C45" s="49"/>
      <c r="D45" s="50"/>
      <c r="E45" s="50"/>
      <c r="F45" s="49"/>
      <c r="G45" s="51"/>
      <c r="H45" s="51"/>
      <c r="I45" s="118"/>
      <c r="J45" s="50"/>
      <c r="K45" s="52"/>
      <c r="M45" s="23"/>
      <c r="N45" s="19"/>
    </row>
    <row r="46" spans="1:14" ht="14.25">
      <c r="A46" s="19"/>
      <c r="B46" s="19"/>
      <c r="C46" s="49"/>
      <c r="D46" s="50"/>
      <c r="E46" s="50"/>
      <c r="F46" s="49"/>
      <c r="G46" s="51"/>
      <c r="H46" s="51"/>
      <c r="I46" s="118"/>
      <c r="J46" s="50"/>
      <c r="K46" s="52"/>
      <c r="M46" s="23"/>
      <c r="N46" s="19"/>
    </row>
    <row r="47" spans="1:14" ht="14.25">
      <c r="A47" s="19"/>
      <c r="B47" s="19"/>
      <c r="C47" s="49"/>
      <c r="D47" s="50"/>
      <c r="E47" s="50"/>
      <c r="F47" s="49"/>
      <c r="G47" s="51"/>
      <c r="H47" s="51"/>
      <c r="I47" s="118"/>
      <c r="J47" s="50"/>
      <c r="K47" s="52"/>
      <c r="M47" s="23"/>
      <c r="N47" s="19"/>
    </row>
    <row r="48" spans="1:14" ht="14.25">
      <c r="A48" s="19"/>
      <c r="B48" s="19"/>
      <c r="C48" s="49"/>
      <c r="D48" s="50"/>
      <c r="E48" s="50"/>
      <c r="F48" s="49"/>
      <c r="G48" s="51"/>
      <c r="H48" s="51"/>
      <c r="I48" s="118"/>
      <c r="J48" s="50"/>
      <c r="K48" s="52"/>
      <c r="M48" s="23"/>
      <c r="N48" s="19"/>
    </row>
    <row r="49" spans="1:14" ht="14.25">
      <c r="A49" s="19"/>
      <c r="B49" s="19"/>
      <c r="C49" s="49"/>
      <c r="D49" s="50"/>
      <c r="E49" s="50"/>
      <c r="F49" s="49"/>
      <c r="G49" s="51"/>
      <c r="H49" s="51"/>
      <c r="I49" s="118"/>
      <c r="J49" s="50"/>
      <c r="K49" s="52"/>
      <c r="M49" s="23"/>
      <c r="N49" s="19"/>
    </row>
    <row r="50" spans="1:14" ht="14.25">
      <c r="A50" s="19"/>
      <c r="B50" s="19"/>
      <c r="C50" s="49"/>
      <c r="D50" s="50"/>
      <c r="E50" s="50"/>
      <c r="F50" s="49"/>
      <c r="G50" s="51"/>
      <c r="H50" s="51"/>
      <c r="I50" s="118"/>
      <c r="J50" s="50"/>
      <c r="K50" s="52"/>
      <c r="M50" s="23"/>
      <c r="N50" s="18"/>
    </row>
    <row r="51" ht="12.75">
      <c r="N51" s="18"/>
    </row>
    <row r="52" ht="12.75">
      <c r="N52" s="18"/>
    </row>
  </sheetData>
  <mergeCells count="1">
    <mergeCell ref="C1:K1"/>
  </mergeCells>
  <printOptions/>
  <pageMargins left="0.46" right="0.75" top="1" bottom="1" header="0" footer="0"/>
  <pageSetup fitToHeight="1" fitToWidth="1" horizontalDpi="300" verticalDpi="300" orientation="landscape" paperSize="9" scale="85" r:id="rId1"/>
  <headerFooter alignWithMargins="0">
    <oddFooter>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S156"/>
  <sheetViews>
    <sheetView zoomScale="75" zoomScaleNormal="75" workbookViewId="0" topLeftCell="A1">
      <selection activeCell="C8" sqref="C8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5.875" style="0" bestFit="1" customWidth="1"/>
    <col min="4" max="4" width="8.875" style="0" bestFit="1" customWidth="1"/>
    <col min="5" max="5" width="7.625" style="0" customWidth="1"/>
    <col min="6" max="6" width="21.25390625" style="0" customWidth="1"/>
    <col min="7" max="8" width="6.125" style="0" bestFit="1" customWidth="1"/>
    <col min="9" max="9" width="1.625" style="0" customWidth="1"/>
    <col min="10" max="10" width="4.375" style="0" customWidth="1"/>
    <col min="11" max="11" width="9.75390625" style="0" customWidth="1"/>
    <col min="12" max="12" width="5.625" style="128" customWidth="1"/>
    <col min="13" max="13" width="2.00390625" style="0" customWidth="1"/>
    <col min="14" max="14" width="3.625" style="0" customWidth="1"/>
    <col min="16" max="16" width="27.75390625" style="0" customWidth="1"/>
    <col min="17" max="18" width="5.75390625" style="0" customWidth="1"/>
  </cols>
  <sheetData>
    <row r="1" spans="1:19" ht="24.75">
      <c r="A1" s="25"/>
      <c r="B1" s="25"/>
      <c r="C1" s="242" t="s">
        <v>28</v>
      </c>
      <c r="D1" s="242"/>
      <c r="E1" s="242"/>
      <c r="F1" s="243"/>
      <c r="G1" s="243"/>
      <c r="H1" s="243"/>
      <c r="I1" s="243"/>
      <c r="J1" s="243"/>
      <c r="K1" s="243"/>
      <c r="L1" s="126"/>
      <c r="M1" s="25"/>
      <c r="N1" s="25"/>
      <c r="O1" s="70"/>
      <c r="P1" s="71" t="s">
        <v>29</v>
      </c>
      <c r="Q1" s="25"/>
      <c r="R1" s="25"/>
      <c r="S1" s="25"/>
    </row>
    <row r="2" spans="1:19" ht="12" customHeight="1">
      <c r="A2" s="25"/>
      <c r="B2" s="25"/>
      <c r="C2" s="25"/>
      <c r="D2" s="70"/>
      <c r="E2" s="70"/>
      <c r="F2" s="71"/>
      <c r="G2" s="25"/>
      <c r="H2" s="25"/>
      <c r="I2" s="72"/>
      <c r="J2" s="25"/>
      <c r="K2" s="25"/>
      <c r="L2" s="126"/>
      <c r="M2" s="73"/>
      <c r="N2" s="25"/>
      <c r="O2" s="70"/>
      <c r="P2" s="25"/>
      <c r="Q2" s="25"/>
      <c r="R2" s="25"/>
      <c r="S2" s="25"/>
    </row>
    <row r="3" spans="1:19" ht="13.5" thickBot="1">
      <c r="A3" s="25"/>
      <c r="B3" s="25"/>
      <c r="C3" s="25"/>
      <c r="D3" s="70"/>
      <c r="E3" s="25"/>
      <c r="F3" s="70"/>
      <c r="G3" s="25"/>
      <c r="H3" s="70"/>
      <c r="I3" s="25"/>
      <c r="J3" s="70"/>
      <c r="K3" s="25"/>
      <c r="L3" s="70"/>
      <c r="M3" s="25"/>
      <c r="N3" s="70"/>
      <c r="O3" s="25"/>
      <c r="P3" s="70"/>
      <c r="Q3" s="25"/>
      <c r="R3" s="70"/>
      <c r="S3" s="25"/>
    </row>
    <row r="4" spans="1:19" ht="15" thickBot="1">
      <c r="A4" s="25"/>
      <c r="B4" s="25"/>
      <c r="C4" s="149" t="s">
        <v>95</v>
      </c>
      <c r="D4" s="43" t="s">
        <v>96</v>
      </c>
      <c r="E4" s="74" t="s">
        <v>7</v>
      </c>
      <c r="F4" s="75" t="s">
        <v>0</v>
      </c>
      <c r="G4" s="76" t="s">
        <v>1</v>
      </c>
      <c r="H4" s="77" t="s">
        <v>2</v>
      </c>
      <c r="I4" s="78" t="s">
        <v>30</v>
      </c>
      <c r="J4" s="79" t="s">
        <v>31</v>
      </c>
      <c r="K4" s="80" t="s">
        <v>3</v>
      </c>
      <c r="L4" s="126"/>
      <c r="M4" s="72"/>
      <c r="N4" s="69">
        <v>1</v>
      </c>
      <c r="O4" s="81" t="s">
        <v>4</v>
      </c>
      <c r="P4" s="82" t="s">
        <v>40</v>
      </c>
      <c r="Q4" s="25"/>
      <c r="R4" s="25"/>
      <c r="S4" s="25"/>
    </row>
    <row r="5" spans="1:19" ht="14.25">
      <c r="A5" s="69">
        <v>1</v>
      </c>
      <c r="B5" s="69"/>
      <c r="C5" s="156" t="s">
        <v>322</v>
      </c>
      <c r="D5" s="150" t="s">
        <v>280</v>
      </c>
      <c r="E5" s="83">
        <v>126</v>
      </c>
      <c r="F5" s="129" t="s">
        <v>40</v>
      </c>
      <c r="G5" s="221">
        <v>92</v>
      </c>
      <c r="H5" s="222">
        <v>90</v>
      </c>
      <c r="I5" s="223"/>
      <c r="J5" s="224">
        <v>5</v>
      </c>
      <c r="K5" s="115">
        <f aca="true" t="shared" si="0" ref="K5:K36">SUM(G5:H5)</f>
        <v>182</v>
      </c>
      <c r="L5" s="126"/>
      <c r="M5" s="72"/>
      <c r="N5" s="69"/>
      <c r="O5" s="84"/>
      <c r="P5" s="69"/>
      <c r="Q5" s="85" t="s">
        <v>1</v>
      </c>
      <c r="R5" s="85" t="s">
        <v>2</v>
      </c>
      <c r="S5" s="86" t="s">
        <v>3</v>
      </c>
    </row>
    <row r="6" spans="1:19" ht="14.25">
      <c r="A6" s="69">
        <v>2</v>
      </c>
      <c r="B6" s="69"/>
      <c r="C6" s="87" t="s">
        <v>103</v>
      </c>
      <c r="D6" s="151">
        <v>1994</v>
      </c>
      <c r="E6" s="88">
        <v>125</v>
      </c>
      <c r="F6" s="130" t="s">
        <v>40</v>
      </c>
      <c r="G6" s="90">
        <v>90</v>
      </c>
      <c r="H6" s="91">
        <v>91</v>
      </c>
      <c r="I6" s="92"/>
      <c r="J6" s="93">
        <v>6</v>
      </c>
      <c r="K6" s="115">
        <f t="shared" si="0"/>
        <v>181</v>
      </c>
      <c r="L6" s="126"/>
      <c r="M6" s="72"/>
      <c r="N6" s="69"/>
      <c r="O6" s="135">
        <v>125</v>
      </c>
      <c r="P6" s="25" t="s">
        <v>103</v>
      </c>
      <c r="Q6" s="70">
        <v>90</v>
      </c>
      <c r="R6" s="70">
        <v>91</v>
      </c>
      <c r="S6" s="94">
        <f>SUM(Q6:R6)</f>
        <v>181</v>
      </c>
    </row>
    <row r="7" spans="1:19" ht="14.25">
      <c r="A7" s="69">
        <v>3</v>
      </c>
      <c r="B7" s="69"/>
      <c r="C7" s="87" t="s">
        <v>134</v>
      </c>
      <c r="D7" s="151">
        <v>1994</v>
      </c>
      <c r="E7" s="88">
        <v>210</v>
      </c>
      <c r="F7" s="130" t="s">
        <v>56</v>
      </c>
      <c r="G7" s="90">
        <v>91</v>
      </c>
      <c r="H7" s="91">
        <v>90</v>
      </c>
      <c r="I7" s="92"/>
      <c r="J7" s="93">
        <v>6</v>
      </c>
      <c r="K7" s="115">
        <f t="shared" si="0"/>
        <v>181</v>
      </c>
      <c r="L7" s="126"/>
      <c r="M7" s="72"/>
      <c r="N7" s="69"/>
      <c r="O7" s="133">
        <v>126</v>
      </c>
      <c r="P7" s="25" t="s">
        <v>322</v>
      </c>
      <c r="Q7" s="99">
        <v>92</v>
      </c>
      <c r="R7" s="99">
        <v>90</v>
      </c>
      <c r="S7" s="94">
        <f>SUM(Q7:R7)</f>
        <v>182</v>
      </c>
    </row>
    <row r="8" spans="1:19" ht="15" thickBot="1">
      <c r="A8" s="69">
        <v>4</v>
      </c>
      <c r="B8" s="69"/>
      <c r="C8" s="87" t="s">
        <v>124</v>
      </c>
      <c r="D8" s="151" t="s">
        <v>280</v>
      </c>
      <c r="E8" s="102">
        <v>201</v>
      </c>
      <c r="F8" s="130" t="s">
        <v>51</v>
      </c>
      <c r="G8" s="90">
        <v>92</v>
      </c>
      <c r="H8" s="91">
        <v>89</v>
      </c>
      <c r="I8" s="92"/>
      <c r="J8" s="93">
        <v>6</v>
      </c>
      <c r="K8" s="115">
        <f t="shared" si="0"/>
        <v>181</v>
      </c>
      <c r="L8" s="126"/>
      <c r="M8" s="72"/>
      <c r="N8" s="69"/>
      <c r="O8" s="134">
        <v>127</v>
      </c>
      <c r="P8" s="26" t="s">
        <v>101</v>
      </c>
      <c r="Q8" s="101">
        <v>83</v>
      </c>
      <c r="R8" s="101">
        <v>86</v>
      </c>
      <c r="S8" s="94">
        <f>SUM(Q8:R8)</f>
        <v>169</v>
      </c>
    </row>
    <row r="9" spans="1:19" ht="15" thickBot="1">
      <c r="A9" s="69">
        <v>5</v>
      </c>
      <c r="B9" s="69"/>
      <c r="C9" s="87" t="s">
        <v>123</v>
      </c>
      <c r="D9" s="151">
        <v>1994</v>
      </c>
      <c r="E9" s="88">
        <v>205</v>
      </c>
      <c r="F9" s="130" t="s">
        <v>50</v>
      </c>
      <c r="G9" s="90">
        <v>94</v>
      </c>
      <c r="H9" s="91">
        <v>83</v>
      </c>
      <c r="I9" s="92"/>
      <c r="J9" s="93">
        <v>5</v>
      </c>
      <c r="K9" s="115">
        <f t="shared" si="0"/>
        <v>177</v>
      </c>
      <c r="L9" s="126"/>
      <c r="M9" s="72"/>
      <c r="N9" s="69"/>
      <c r="O9" s="70"/>
      <c r="P9" s="103"/>
      <c r="Q9" s="99"/>
      <c r="R9" s="48">
        <f>SUM(R6:R8)</f>
        <v>267</v>
      </c>
      <c r="S9" s="104">
        <f>SUM(S6:S8)</f>
        <v>532</v>
      </c>
    </row>
    <row r="10" spans="1:14" ht="15" thickTop="1">
      <c r="A10" s="69">
        <v>6</v>
      </c>
      <c r="B10" s="69"/>
      <c r="C10" s="87" t="s">
        <v>342</v>
      </c>
      <c r="D10" s="151" t="s">
        <v>279</v>
      </c>
      <c r="E10" s="88">
        <v>128</v>
      </c>
      <c r="F10" s="130" t="s">
        <v>40</v>
      </c>
      <c r="G10" s="90">
        <v>89</v>
      </c>
      <c r="H10" s="91">
        <v>87</v>
      </c>
      <c r="I10" s="92"/>
      <c r="J10" s="93">
        <v>4</v>
      </c>
      <c r="K10" s="115">
        <f t="shared" si="0"/>
        <v>176</v>
      </c>
      <c r="L10" s="126"/>
      <c r="M10" s="72"/>
      <c r="N10" s="69"/>
    </row>
    <row r="11" spans="1:14" ht="15" thickBot="1">
      <c r="A11" s="69">
        <v>7</v>
      </c>
      <c r="B11" s="69"/>
      <c r="C11" s="87" t="s">
        <v>113</v>
      </c>
      <c r="D11" s="151">
        <v>1995</v>
      </c>
      <c r="E11" s="88">
        <v>224</v>
      </c>
      <c r="F11" s="130" t="s">
        <v>46</v>
      </c>
      <c r="G11" s="90">
        <v>86</v>
      </c>
      <c r="H11" s="91">
        <v>89</v>
      </c>
      <c r="I11" s="92"/>
      <c r="J11" s="93">
        <v>3</v>
      </c>
      <c r="K11" s="115">
        <f t="shared" si="0"/>
        <v>175</v>
      </c>
      <c r="L11" s="126"/>
      <c r="M11" s="72"/>
      <c r="N11" s="69"/>
    </row>
    <row r="12" spans="1:19" ht="15" thickBot="1">
      <c r="A12" s="69">
        <v>8</v>
      </c>
      <c r="B12" s="69"/>
      <c r="C12" s="87" t="s">
        <v>100</v>
      </c>
      <c r="D12" s="151">
        <v>1996</v>
      </c>
      <c r="E12" s="88">
        <v>214</v>
      </c>
      <c r="F12" s="130" t="s">
        <v>39</v>
      </c>
      <c r="G12" s="95">
        <v>88</v>
      </c>
      <c r="H12" s="96">
        <v>87</v>
      </c>
      <c r="I12" s="97"/>
      <c r="J12" s="98">
        <v>3</v>
      </c>
      <c r="K12" s="115">
        <f t="shared" si="0"/>
        <v>175</v>
      </c>
      <c r="L12" s="126"/>
      <c r="M12" s="72"/>
      <c r="N12" s="69">
        <v>2</v>
      </c>
      <c r="O12" s="81" t="s">
        <v>4</v>
      </c>
      <c r="P12" s="136" t="s">
        <v>50</v>
      </c>
      <c r="Q12" s="25"/>
      <c r="R12" s="25"/>
      <c r="S12" s="25"/>
    </row>
    <row r="13" spans="1:19" ht="14.25">
      <c r="A13" s="69">
        <v>9</v>
      </c>
      <c r="B13" s="69"/>
      <c r="C13" s="87" t="s">
        <v>122</v>
      </c>
      <c r="D13" s="151">
        <v>1995</v>
      </c>
      <c r="E13" s="88">
        <v>204</v>
      </c>
      <c r="F13" s="130" t="s">
        <v>50</v>
      </c>
      <c r="G13" s="90">
        <v>88</v>
      </c>
      <c r="H13" s="91">
        <v>86</v>
      </c>
      <c r="I13" s="92"/>
      <c r="J13" s="93">
        <v>3</v>
      </c>
      <c r="K13" s="115">
        <f t="shared" si="0"/>
        <v>174</v>
      </c>
      <c r="L13" s="126"/>
      <c r="M13" s="72"/>
      <c r="N13" s="69"/>
      <c r="O13" s="84"/>
      <c r="P13" s="69"/>
      <c r="Q13" s="85" t="s">
        <v>1</v>
      </c>
      <c r="R13" s="85" t="s">
        <v>2</v>
      </c>
      <c r="S13" s="86" t="s">
        <v>3</v>
      </c>
    </row>
    <row r="14" spans="1:19" ht="14.25">
      <c r="A14" s="69">
        <v>10</v>
      </c>
      <c r="B14" s="69"/>
      <c r="C14" s="87" t="s">
        <v>119</v>
      </c>
      <c r="D14" s="151" t="s">
        <v>281</v>
      </c>
      <c r="E14" s="102">
        <v>209</v>
      </c>
      <c r="F14" s="130" t="s">
        <v>49</v>
      </c>
      <c r="G14" s="90">
        <v>86</v>
      </c>
      <c r="H14" s="91">
        <v>87</v>
      </c>
      <c r="I14" s="92"/>
      <c r="J14" s="93">
        <v>3</v>
      </c>
      <c r="K14" s="115">
        <f t="shared" si="0"/>
        <v>173</v>
      </c>
      <c r="L14" s="126"/>
      <c r="M14" s="72"/>
      <c r="N14" s="69"/>
      <c r="O14" s="133">
        <v>203</v>
      </c>
      <c r="P14" s="25" t="s">
        <v>121</v>
      </c>
      <c r="Q14" s="70">
        <v>81</v>
      </c>
      <c r="R14" s="70">
        <v>86</v>
      </c>
      <c r="S14" s="94">
        <f>SUM(Q14:R14)</f>
        <v>167</v>
      </c>
    </row>
    <row r="15" spans="1:19" ht="14.25">
      <c r="A15" s="69">
        <v>11</v>
      </c>
      <c r="B15" s="69"/>
      <c r="C15" s="87" t="s">
        <v>104</v>
      </c>
      <c r="D15" s="151">
        <v>1994</v>
      </c>
      <c r="E15" s="88">
        <v>118</v>
      </c>
      <c r="F15" s="130" t="s">
        <v>41</v>
      </c>
      <c r="G15" s="90">
        <v>83</v>
      </c>
      <c r="H15" s="91">
        <v>89</v>
      </c>
      <c r="I15" s="92"/>
      <c r="J15" s="93">
        <v>4</v>
      </c>
      <c r="K15" s="115">
        <f t="shared" si="0"/>
        <v>172</v>
      </c>
      <c r="L15" s="126"/>
      <c r="M15" s="72"/>
      <c r="N15" s="69"/>
      <c r="O15" s="133">
        <v>204</v>
      </c>
      <c r="P15" s="25" t="s">
        <v>122</v>
      </c>
      <c r="Q15" s="99">
        <v>88</v>
      </c>
      <c r="R15" s="99">
        <v>86</v>
      </c>
      <c r="S15" s="94">
        <f>SUM(Q15:R15)</f>
        <v>174</v>
      </c>
    </row>
    <row r="16" spans="1:19" ht="15" thickBot="1">
      <c r="A16" s="69">
        <v>12</v>
      </c>
      <c r="B16" s="69"/>
      <c r="C16" s="87" t="s">
        <v>117</v>
      </c>
      <c r="D16" s="151">
        <v>1994</v>
      </c>
      <c r="E16" s="88">
        <v>238</v>
      </c>
      <c r="F16" s="130" t="s">
        <v>48</v>
      </c>
      <c r="G16" s="95">
        <v>87</v>
      </c>
      <c r="H16" s="96">
        <v>85</v>
      </c>
      <c r="I16" s="97"/>
      <c r="J16" s="98">
        <v>4</v>
      </c>
      <c r="K16" s="115">
        <f t="shared" si="0"/>
        <v>172</v>
      </c>
      <c r="L16" s="126"/>
      <c r="M16" s="72"/>
      <c r="N16" s="69"/>
      <c r="O16" s="134">
        <v>205</v>
      </c>
      <c r="P16" s="26" t="s">
        <v>123</v>
      </c>
      <c r="Q16" s="101">
        <v>94</v>
      </c>
      <c r="R16" s="101">
        <v>83</v>
      </c>
      <c r="S16" s="94">
        <f>SUM(Q16:R16)</f>
        <v>177</v>
      </c>
    </row>
    <row r="17" spans="1:19" ht="15" thickBot="1">
      <c r="A17" s="69">
        <v>13</v>
      </c>
      <c r="B17" s="69"/>
      <c r="C17" s="87" t="s">
        <v>99</v>
      </c>
      <c r="D17" s="151">
        <v>1994</v>
      </c>
      <c r="E17" s="88">
        <v>216</v>
      </c>
      <c r="F17" s="130" t="s">
        <v>39</v>
      </c>
      <c r="G17" s="90">
        <v>84</v>
      </c>
      <c r="H17" s="91">
        <v>87</v>
      </c>
      <c r="I17" s="92"/>
      <c r="J17" s="93">
        <v>1</v>
      </c>
      <c r="K17" s="115">
        <f t="shared" si="0"/>
        <v>171</v>
      </c>
      <c r="L17" s="126"/>
      <c r="M17" s="72"/>
      <c r="N17" s="69"/>
      <c r="O17" s="70"/>
      <c r="P17" s="103"/>
      <c r="Q17" s="99"/>
      <c r="R17" s="48">
        <f>SUM(R14:R16)</f>
        <v>255</v>
      </c>
      <c r="S17" s="104">
        <f>SUM(S14:S16)</f>
        <v>518</v>
      </c>
    </row>
    <row r="18" spans="1:14" ht="15" thickTop="1">
      <c r="A18" s="69">
        <v>14</v>
      </c>
      <c r="B18" s="69"/>
      <c r="C18" s="87" t="s">
        <v>112</v>
      </c>
      <c r="D18" s="151">
        <v>1996</v>
      </c>
      <c r="E18" s="88">
        <v>232</v>
      </c>
      <c r="F18" s="130" t="s">
        <v>45</v>
      </c>
      <c r="G18" s="90">
        <v>85</v>
      </c>
      <c r="H18" s="91">
        <v>86</v>
      </c>
      <c r="I18" s="92"/>
      <c r="J18" s="93">
        <v>3</v>
      </c>
      <c r="K18" s="115">
        <f t="shared" si="0"/>
        <v>171</v>
      </c>
      <c r="L18" s="126"/>
      <c r="M18" s="72"/>
      <c r="N18" s="25"/>
    </row>
    <row r="19" spans="1:14" ht="15" thickBot="1">
      <c r="A19" s="69">
        <v>15</v>
      </c>
      <c r="B19" s="69"/>
      <c r="C19" s="87" t="s">
        <v>126</v>
      </c>
      <c r="D19" s="151">
        <v>1994</v>
      </c>
      <c r="E19" s="102">
        <v>138</v>
      </c>
      <c r="F19" s="130" t="s">
        <v>52</v>
      </c>
      <c r="G19" s="90">
        <v>86</v>
      </c>
      <c r="H19" s="91">
        <v>85</v>
      </c>
      <c r="I19" s="92"/>
      <c r="J19" s="93">
        <v>2</v>
      </c>
      <c r="K19" s="115">
        <f t="shared" si="0"/>
        <v>171</v>
      </c>
      <c r="L19" s="126"/>
      <c r="M19" s="72"/>
      <c r="N19" s="25"/>
    </row>
    <row r="20" spans="1:19" ht="15" thickBot="1">
      <c r="A20" s="69">
        <v>16</v>
      </c>
      <c r="B20" s="69"/>
      <c r="C20" s="87" t="s">
        <v>272</v>
      </c>
      <c r="D20" s="151">
        <v>1995</v>
      </c>
      <c r="E20" s="88">
        <v>229</v>
      </c>
      <c r="F20" s="130" t="s">
        <v>42</v>
      </c>
      <c r="G20" s="90">
        <v>88</v>
      </c>
      <c r="H20" s="91">
        <v>83</v>
      </c>
      <c r="I20" s="92"/>
      <c r="J20" s="93">
        <v>2</v>
      </c>
      <c r="K20" s="115">
        <f t="shared" si="0"/>
        <v>171</v>
      </c>
      <c r="L20" s="126"/>
      <c r="M20" s="72"/>
      <c r="N20" s="69">
        <v>3</v>
      </c>
      <c r="O20" s="81" t="s">
        <v>4</v>
      </c>
      <c r="P20" s="82" t="s">
        <v>39</v>
      </c>
      <c r="Q20" s="25"/>
      <c r="R20" s="25"/>
      <c r="S20" s="25"/>
    </row>
    <row r="21" spans="1:19" ht="14.25">
      <c r="A21" s="69">
        <v>17</v>
      </c>
      <c r="B21" s="69"/>
      <c r="C21" s="155" t="s">
        <v>97</v>
      </c>
      <c r="D21" s="151">
        <v>1993</v>
      </c>
      <c r="E21" s="88">
        <v>107</v>
      </c>
      <c r="F21" s="130" t="s">
        <v>38</v>
      </c>
      <c r="G21" s="90">
        <v>83</v>
      </c>
      <c r="H21" s="91">
        <v>87</v>
      </c>
      <c r="I21" s="92"/>
      <c r="J21" s="93">
        <v>4</v>
      </c>
      <c r="K21" s="115">
        <f t="shared" si="0"/>
        <v>170</v>
      </c>
      <c r="L21" s="126"/>
      <c r="M21" s="72"/>
      <c r="N21" s="69"/>
      <c r="O21" s="84"/>
      <c r="P21" s="69"/>
      <c r="Q21" s="85" t="s">
        <v>1</v>
      </c>
      <c r="R21" s="85" t="s">
        <v>2</v>
      </c>
      <c r="S21" s="86" t="s">
        <v>3</v>
      </c>
    </row>
    <row r="22" spans="1:19" ht="14.25">
      <c r="A22" s="69">
        <v>18</v>
      </c>
      <c r="B22" s="69"/>
      <c r="C22" s="87" t="s">
        <v>101</v>
      </c>
      <c r="D22" s="151">
        <v>1994</v>
      </c>
      <c r="E22" s="102">
        <v>127</v>
      </c>
      <c r="F22" s="130" t="s">
        <v>40</v>
      </c>
      <c r="G22" s="90">
        <v>83</v>
      </c>
      <c r="H22" s="91">
        <v>86</v>
      </c>
      <c r="I22" s="92"/>
      <c r="J22" s="93">
        <v>2</v>
      </c>
      <c r="K22" s="115">
        <f t="shared" si="0"/>
        <v>169</v>
      </c>
      <c r="L22" s="126"/>
      <c r="M22" s="72"/>
      <c r="N22" s="69"/>
      <c r="O22" s="84">
        <v>214</v>
      </c>
      <c r="P22" s="25" t="s">
        <v>100</v>
      </c>
      <c r="Q22" s="70">
        <v>88</v>
      </c>
      <c r="R22" s="70">
        <v>87</v>
      </c>
      <c r="S22" s="94">
        <f>SUM(Q22:R22)</f>
        <v>175</v>
      </c>
    </row>
    <row r="23" spans="1:19" ht="14.25">
      <c r="A23" s="69">
        <v>19</v>
      </c>
      <c r="B23" s="69"/>
      <c r="C23" s="87" t="s">
        <v>105</v>
      </c>
      <c r="D23" s="151">
        <v>1994</v>
      </c>
      <c r="E23" s="88">
        <v>117</v>
      </c>
      <c r="F23" s="130" t="s">
        <v>41</v>
      </c>
      <c r="G23" s="90">
        <v>85</v>
      </c>
      <c r="H23" s="91">
        <v>84</v>
      </c>
      <c r="I23" s="92"/>
      <c r="J23" s="93">
        <v>3</v>
      </c>
      <c r="K23" s="115">
        <f t="shared" si="0"/>
        <v>169</v>
      </c>
      <c r="L23" s="126"/>
      <c r="M23" s="72"/>
      <c r="N23" s="69"/>
      <c r="O23" s="84">
        <v>216</v>
      </c>
      <c r="P23" s="25" t="s">
        <v>99</v>
      </c>
      <c r="Q23" s="99">
        <v>84</v>
      </c>
      <c r="R23" s="99">
        <v>87</v>
      </c>
      <c r="S23" s="94">
        <f>SUM(Q23:R23)</f>
        <v>171</v>
      </c>
    </row>
    <row r="24" spans="1:19" ht="15" thickBot="1">
      <c r="A24" s="69">
        <v>20</v>
      </c>
      <c r="B24" s="69"/>
      <c r="C24" s="87" t="s">
        <v>116</v>
      </c>
      <c r="D24" s="151">
        <v>1994</v>
      </c>
      <c r="E24" s="88">
        <v>237</v>
      </c>
      <c r="F24" s="130" t="s">
        <v>48</v>
      </c>
      <c r="G24" s="90">
        <v>90</v>
      </c>
      <c r="H24" s="91">
        <v>79</v>
      </c>
      <c r="I24" s="92"/>
      <c r="J24" s="93">
        <v>2</v>
      </c>
      <c r="K24" s="115">
        <f t="shared" si="0"/>
        <v>169</v>
      </c>
      <c r="L24" s="126"/>
      <c r="M24" s="73"/>
      <c r="N24" s="69"/>
      <c r="O24" s="100">
        <v>218</v>
      </c>
      <c r="P24" s="26" t="s">
        <v>98</v>
      </c>
      <c r="Q24" s="101">
        <v>81</v>
      </c>
      <c r="R24" s="101">
        <v>75</v>
      </c>
      <c r="S24" s="94">
        <f>SUM(Q24:R24)</f>
        <v>156</v>
      </c>
    </row>
    <row r="25" spans="1:19" ht="15" thickBot="1">
      <c r="A25" s="69">
        <v>21</v>
      </c>
      <c r="B25" s="69"/>
      <c r="C25" s="105" t="s">
        <v>131</v>
      </c>
      <c r="D25" s="152">
        <v>1995</v>
      </c>
      <c r="E25" s="102">
        <v>220</v>
      </c>
      <c r="F25" s="130" t="s">
        <v>54</v>
      </c>
      <c r="G25" s="90">
        <v>83</v>
      </c>
      <c r="H25" s="91">
        <v>85</v>
      </c>
      <c r="I25" s="92"/>
      <c r="J25" s="93">
        <v>1</v>
      </c>
      <c r="K25" s="115">
        <f t="shared" si="0"/>
        <v>168</v>
      </c>
      <c r="L25" s="126"/>
      <c r="M25" s="106"/>
      <c r="N25" s="69"/>
      <c r="O25" s="70"/>
      <c r="P25" s="103"/>
      <c r="Q25" s="99"/>
      <c r="R25" s="48">
        <f>SUM(R22:R24)</f>
        <v>249</v>
      </c>
      <c r="S25" s="104">
        <f>SUM(S22:S24)</f>
        <v>502</v>
      </c>
    </row>
    <row r="26" spans="1:14" ht="15" thickTop="1">
      <c r="A26" s="69">
        <v>22</v>
      </c>
      <c r="B26" s="69"/>
      <c r="C26" s="87" t="s">
        <v>107</v>
      </c>
      <c r="D26" s="151">
        <v>1994</v>
      </c>
      <c r="E26" s="88">
        <v>115</v>
      </c>
      <c r="F26" s="130" t="s">
        <v>43</v>
      </c>
      <c r="G26" s="90">
        <v>84</v>
      </c>
      <c r="H26" s="91">
        <v>84</v>
      </c>
      <c r="I26" s="92"/>
      <c r="J26" s="93">
        <v>1</v>
      </c>
      <c r="K26" s="115">
        <f t="shared" si="0"/>
        <v>168</v>
      </c>
      <c r="L26" s="126"/>
      <c r="M26" s="106"/>
      <c r="N26" s="69"/>
    </row>
    <row r="27" spans="1:14" ht="15" thickBot="1">
      <c r="A27" s="69">
        <v>23</v>
      </c>
      <c r="B27" s="69"/>
      <c r="C27" s="87" t="s">
        <v>108</v>
      </c>
      <c r="D27" s="151">
        <v>1995</v>
      </c>
      <c r="E27" s="88">
        <v>112</v>
      </c>
      <c r="F27" s="130" t="s">
        <v>43</v>
      </c>
      <c r="G27" s="90">
        <v>89</v>
      </c>
      <c r="H27" s="91">
        <v>79</v>
      </c>
      <c r="I27" s="92"/>
      <c r="J27" s="93">
        <v>3</v>
      </c>
      <c r="K27" s="115">
        <f t="shared" si="0"/>
        <v>168</v>
      </c>
      <c r="L27" s="126"/>
      <c r="M27" s="106"/>
      <c r="N27" s="107"/>
    </row>
    <row r="28" spans="1:19" ht="15" thickBot="1">
      <c r="A28" s="69">
        <v>24</v>
      </c>
      <c r="B28" s="69"/>
      <c r="C28" s="87" t="s">
        <v>133</v>
      </c>
      <c r="D28" s="151">
        <v>1995</v>
      </c>
      <c r="E28" s="88">
        <v>236</v>
      </c>
      <c r="F28" s="130" t="s">
        <v>55</v>
      </c>
      <c r="G28" s="90">
        <v>81</v>
      </c>
      <c r="H28" s="91">
        <v>86</v>
      </c>
      <c r="I28" s="92"/>
      <c r="J28" s="93">
        <v>2</v>
      </c>
      <c r="K28" s="115">
        <f t="shared" si="0"/>
        <v>167</v>
      </c>
      <c r="L28" s="126"/>
      <c r="M28" s="106"/>
      <c r="N28" s="69">
        <v>4</v>
      </c>
      <c r="O28" s="81" t="s">
        <v>4</v>
      </c>
      <c r="P28" s="136" t="s">
        <v>43</v>
      </c>
      <c r="Q28" s="25"/>
      <c r="R28" s="25"/>
      <c r="S28" s="25"/>
    </row>
    <row r="29" spans="1:19" ht="14.25">
      <c r="A29" s="69">
        <v>25</v>
      </c>
      <c r="B29" s="69"/>
      <c r="C29" s="87" t="s">
        <v>121</v>
      </c>
      <c r="D29" s="151">
        <v>1995</v>
      </c>
      <c r="E29" s="88">
        <v>203</v>
      </c>
      <c r="F29" s="130" t="s">
        <v>50</v>
      </c>
      <c r="G29" s="90">
        <v>81</v>
      </c>
      <c r="H29" s="91">
        <v>86</v>
      </c>
      <c r="I29" s="92"/>
      <c r="J29" s="93">
        <v>1</v>
      </c>
      <c r="K29" s="114">
        <f t="shared" si="0"/>
        <v>167</v>
      </c>
      <c r="L29" s="126"/>
      <c r="M29" s="73"/>
      <c r="N29" s="69"/>
      <c r="O29" s="84"/>
      <c r="P29" s="69"/>
      <c r="Q29" s="85" t="s">
        <v>1</v>
      </c>
      <c r="R29" s="85" t="s">
        <v>2</v>
      </c>
      <c r="S29" s="86" t="s">
        <v>3</v>
      </c>
    </row>
    <row r="30" spans="1:19" ht="14.25">
      <c r="A30" s="69">
        <v>26</v>
      </c>
      <c r="B30" s="69"/>
      <c r="C30" s="87" t="s">
        <v>114</v>
      </c>
      <c r="D30" s="151">
        <v>1996</v>
      </c>
      <c r="E30" s="88">
        <v>222</v>
      </c>
      <c r="F30" s="130" t="s">
        <v>46</v>
      </c>
      <c r="G30" s="90">
        <v>85</v>
      </c>
      <c r="H30" s="91">
        <v>82</v>
      </c>
      <c r="I30" s="92"/>
      <c r="J30" s="93">
        <v>1</v>
      </c>
      <c r="K30" s="115">
        <f t="shared" si="0"/>
        <v>167</v>
      </c>
      <c r="L30" s="126"/>
      <c r="M30" s="73"/>
      <c r="N30" s="69"/>
      <c r="O30" s="133">
        <v>115</v>
      </c>
      <c r="P30" s="25" t="s">
        <v>107</v>
      </c>
      <c r="Q30" s="70">
        <v>84</v>
      </c>
      <c r="R30" s="70">
        <v>84</v>
      </c>
      <c r="S30" s="94">
        <f>SUM(Q30:R30)</f>
        <v>168</v>
      </c>
    </row>
    <row r="31" spans="1:19" ht="14.25">
      <c r="A31" s="69">
        <v>27</v>
      </c>
      <c r="B31" s="69"/>
      <c r="C31" s="105" t="s">
        <v>129</v>
      </c>
      <c r="D31" s="152">
        <v>1995</v>
      </c>
      <c r="E31" s="102">
        <v>134</v>
      </c>
      <c r="F31" s="130" t="s">
        <v>271</v>
      </c>
      <c r="G31" s="90">
        <v>82</v>
      </c>
      <c r="H31" s="91">
        <v>84</v>
      </c>
      <c r="I31" s="92"/>
      <c r="J31" s="93">
        <v>3</v>
      </c>
      <c r="K31" s="115">
        <f t="shared" si="0"/>
        <v>166</v>
      </c>
      <c r="L31" s="126"/>
      <c r="M31" s="73"/>
      <c r="N31" s="69"/>
      <c r="O31" s="133">
        <v>112</v>
      </c>
      <c r="P31" s="25" t="s">
        <v>108</v>
      </c>
      <c r="Q31" s="99">
        <v>89</v>
      </c>
      <c r="R31" s="99">
        <v>79</v>
      </c>
      <c r="S31" s="94">
        <f>SUM(Q31:R31)</f>
        <v>168</v>
      </c>
    </row>
    <row r="32" spans="1:19" ht="15" thickBot="1">
      <c r="A32" s="69"/>
      <c r="B32" s="69"/>
      <c r="C32" s="87" t="s">
        <v>274</v>
      </c>
      <c r="D32" s="151">
        <v>1995</v>
      </c>
      <c r="E32" s="88">
        <v>113</v>
      </c>
      <c r="F32" s="130" t="s">
        <v>43</v>
      </c>
      <c r="G32" s="90">
        <v>83</v>
      </c>
      <c r="H32" s="91">
        <v>83</v>
      </c>
      <c r="I32" s="92"/>
      <c r="J32" s="93">
        <v>2</v>
      </c>
      <c r="K32" s="115">
        <f t="shared" si="0"/>
        <v>166</v>
      </c>
      <c r="L32" s="126"/>
      <c r="M32" s="73"/>
      <c r="N32" s="69"/>
      <c r="O32" s="134">
        <v>116</v>
      </c>
      <c r="P32" s="26" t="s">
        <v>109</v>
      </c>
      <c r="Q32" s="101">
        <v>84</v>
      </c>
      <c r="R32" s="101">
        <v>80</v>
      </c>
      <c r="S32" s="94">
        <f>SUM(Q32:R32)</f>
        <v>164</v>
      </c>
    </row>
    <row r="33" spans="1:19" ht="15" thickBot="1">
      <c r="A33" s="69">
        <v>29</v>
      </c>
      <c r="B33" s="69"/>
      <c r="C33" s="87" t="s">
        <v>109</v>
      </c>
      <c r="D33" s="151">
        <v>1994</v>
      </c>
      <c r="E33" s="88">
        <v>116</v>
      </c>
      <c r="F33" s="130" t="s">
        <v>43</v>
      </c>
      <c r="G33" s="90">
        <v>84</v>
      </c>
      <c r="H33" s="91">
        <v>80</v>
      </c>
      <c r="I33" s="92"/>
      <c r="J33" s="93"/>
      <c r="K33" s="115">
        <f t="shared" si="0"/>
        <v>164</v>
      </c>
      <c r="L33" s="126"/>
      <c r="M33" s="73"/>
      <c r="N33" s="69"/>
      <c r="O33" s="70"/>
      <c r="P33" s="103"/>
      <c r="Q33" s="99"/>
      <c r="R33" s="48">
        <f>SUM(R30:R32)</f>
        <v>243</v>
      </c>
      <c r="S33" s="104">
        <f>SUM(S30:S32)</f>
        <v>500</v>
      </c>
    </row>
    <row r="34" spans="1:14" ht="15" thickTop="1">
      <c r="A34" s="69">
        <v>30</v>
      </c>
      <c r="B34" s="69"/>
      <c r="C34" s="87" t="s">
        <v>132</v>
      </c>
      <c r="D34" s="151">
        <v>1995</v>
      </c>
      <c r="E34" s="88">
        <v>235</v>
      </c>
      <c r="F34" s="130" t="s">
        <v>55</v>
      </c>
      <c r="G34" s="90">
        <v>85</v>
      </c>
      <c r="H34" s="91">
        <v>78</v>
      </c>
      <c r="I34" s="92"/>
      <c r="J34" s="93">
        <v>2</v>
      </c>
      <c r="K34" s="115">
        <f t="shared" si="0"/>
        <v>163</v>
      </c>
      <c r="L34" s="126"/>
      <c r="M34" s="73"/>
      <c r="N34" s="107"/>
    </row>
    <row r="35" spans="1:14" ht="15" thickBot="1">
      <c r="A35" s="69">
        <v>31</v>
      </c>
      <c r="B35" s="69"/>
      <c r="C35" s="87" t="s">
        <v>351</v>
      </c>
      <c r="D35" s="151" t="s">
        <v>281</v>
      </c>
      <c r="E35" s="88">
        <v>239</v>
      </c>
      <c r="F35" s="130" t="s">
        <v>48</v>
      </c>
      <c r="G35" s="95">
        <v>80</v>
      </c>
      <c r="H35" s="96">
        <v>81</v>
      </c>
      <c r="I35" s="97"/>
      <c r="J35" s="98">
        <v>2</v>
      </c>
      <c r="K35" s="115">
        <f t="shared" si="0"/>
        <v>161</v>
      </c>
      <c r="L35" s="127"/>
      <c r="M35" s="73"/>
      <c r="N35" s="69"/>
    </row>
    <row r="36" spans="1:19" ht="15" thickBot="1">
      <c r="A36" s="69">
        <v>32</v>
      </c>
      <c r="B36" s="69"/>
      <c r="C36" s="87" t="s">
        <v>120</v>
      </c>
      <c r="D36" s="151" t="s">
        <v>280</v>
      </c>
      <c r="E36" s="88">
        <v>206</v>
      </c>
      <c r="F36" s="130" t="s">
        <v>49</v>
      </c>
      <c r="G36" s="90">
        <v>80</v>
      </c>
      <c r="H36" s="91">
        <v>81</v>
      </c>
      <c r="I36" s="92"/>
      <c r="J36" s="93">
        <v>0</v>
      </c>
      <c r="K36" s="115">
        <f t="shared" si="0"/>
        <v>161</v>
      </c>
      <c r="L36" s="126"/>
      <c r="M36" s="73"/>
      <c r="N36" s="69">
        <v>5</v>
      </c>
      <c r="O36" s="81" t="s">
        <v>4</v>
      </c>
      <c r="P36" s="136" t="s">
        <v>48</v>
      </c>
      <c r="Q36" s="25"/>
      <c r="R36" s="25"/>
      <c r="S36" s="25"/>
    </row>
    <row r="37" spans="1:19" ht="14.25">
      <c r="A37" s="69"/>
      <c r="B37" s="69"/>
      <c r="C37" s="87" t="s">
        <v>136</v>
      </c>
      <c r="D37" s="151" t="s">
        <v>280</v>
      </c>
      <c r="E37" s="88">
        <v>103</v>
      </c>
      <c r="F37" s="89" t="s">
        <v>58</v>
      </c>
      <c r="G37" s="90">
        <v>80</v>
      </c>
      <c r="H37" s="91">
        <v>79</v>
      </c>
      <c r="I37" s="92"/>
      <c r="J37" s="93">
        <v>4</v>
      </c>
      <c r="K37" s="115">
        <f aca="true" t="shared" si="1" ref="K37:K58">SUM(G37:H37)</f>
        <v>159</v>
      </c>
      <c r="L37" s="126"/>
      <c r="M37" s="73"/>
      <c r="N37" s="69"/>
      <c r="O37" s="84"/>
      <c r="P37" s="69"/>
      <c r="Q37" s="85" t="s">
        <v>1</v>
      </c>
      <c r="R37" s="85" t="s">
        <v>2</v>
      </c>
      <c r="S37" s="86" t="s">
        <v>3</v>
      </c>
    </row>
    <row r="38" spans="1:19" ht="14.25">
      <c r="A38" s="69">
        <v>34</v>
      </c>
      <c r="B38" s="69"/>
      <c r="C38" s="87" t="s">
        <v>125</v>
      </c>
      <c r="D38" s="151" t="s">
        <v>279</v>
      </c>
      <c r="E38" s="88">
        <v>202</v>
      </c>
      <c r="F38" s="130" t="s">
        <v>51</v>
      </c>
      <c r="G38" s="90">
        <v>81</v>
      </c>
      <c r="H38" s="91">
        <v>78</v>
      </c>
      <c r="I38" s="92"/>
      <c r="J38" s="93">
        <v>1</v>
      </c>
      <c r="K38" s="115">
        <f t="shared" si="1"/>
        <v>159</v>
      </c>
      <c r="L38" s="126"/>
      <c r="M38" s="73"/>
      <c r="N38" s="69"/>
      <c r="O38" s="133">
        <v>237</v>
      </c>
      <c r="P38" s="25" t="s">
        <v>116</v>
      </c>
      <c r="Q38" s="70">
        <v>90</v>
      </c>
      <c r="R38" s="70">
        <v>79</v>
      </c>
      <c r="S38" s="94">
        <f>SUM(Q38:R38)</f>
        <v>169</v>
      </c>
    </row>
    <row r="39" spans="1:19" ht="14.25">
      <c r="A39" s="69"/>
      <c r="B39" s="69"/>
      <c r="C39" s="87" t="s">
        <v>344</v>
      </c>
      <c r="D39" s="151" t="s">
        <v>281</v>
      </c>
      <c r="E39" s="88">
        <v>137</v>
      </c>
      <c r="F39" s="130" t="s">
        <v>72</v>
      </c>
      <c r="G39" s="95">
        <v>78</v>
      </c>
      <c r="H39" s="96">
        <v>80</v>
      </c>
      <c r="I39" s="97"/>
      <c r="J39" s="98">
        <v>1</v>
      </c>
      <c r="K39" s="115">
        <f t="shared" si="1"/>
        <v>158</v>
      </c>
      <c r="L39" s="126"/>
      <c r="M39" s="73"/>
      <c r="N39" s="69"/>
      <c r="O39" s="133">
        <v>238</v>
      </c>
      <c r="P39" s="25" t="s">
        <v>117</v>
      </c>
      <c r="Q39" s="99">
        <v>87</v>
      </c>
      <c r="R39" s="99">
        <v>85</v>
      </c>
      <c r="S39" s="94">
        <f>SUM(Q39:R39)</f>
        <v>172</v>
      </c>
    </row>
    <row r="40" spans="1:19" ht="15" thickBot="1">
      <c r="A40" s="69">
        <v>36</v>
      </c>
      <c r="B40" s="69"/>
      <c r="C40" s="87" t="s">
        <v>273</v>
      </c>
      <c r="D40" s="88">
        <v>1995</v>
      </c>
      <c r="E40" s="102">
        <v>227</v>
      </c>
      <c r="F40" s="130" t="s">
        <v>42</v>
      </c>
      <c r="G40" s="90">
        <v>82</v>
      </c>
      <c r="H40" s="91">
        <v>76</v>
      </c>
      <c r="I40" s="92"/>
      <c r="J40" s="93">
        <v>0</v>
      </c>
      <c r="K40" s="115">
        <f t="shared" si="1"/>
        <v>158</v>
      </c>
      <c r="L40" s="126"/>
      <c r="M40" s="73"/>
      <c r="N40" s="69"/>
      <c r="O40" s="134">
        <v>240</v>
      </c>
      <c r="P40" s="26" t="s">
        <v>118</v>
      </c>
      <c r="Q40" s="101">
        <v>82</v>
      </c>
      <c r="R40" s="101">
        <v>75</v>
      </c>
      <c r="S40" s="94">
        <f>SUM(Q40:R40)</f>
        <v>157</v>
      </c>
    </row>
    <row r="41" spans="1:19" ht="15" thickBot="1">
      <c r="A41" s="69"/>
      <c r="B41" s="69"/>
      <c r="C41" s="87" t="s">
        <v>349</v>
      </c>
      <c r="D41" s="151" t="s">
        <v>281</v>
      </c>
      <c r="E41" s="88">
        <v>228</v>
      </c>
      <c r="F41" s="130" t="s">
        <v>42</v>
      </c>
      <c r="G41" s="95">
        <v>76</v>
      </c>
      <c r="H41" s="96">
        <v>81</v>
      </c>
      <c r="I41" s="97"/>
      <c r="J41" s="98">
        <v>2</v>
      </c>
      <c r="K41" s="115">
        <f t="shared" si="1"/>
        <v>157</v>
      </c>
      <c r="L41" s="126"/>
      <c r="M41" s="73"/>
      <c r="N41" s="69"/>
      <c r="O41" s="70"/>
      <c r="P41" s="103"/>
      <c r="Q41" s="99"/>
      <c r="R41" s="48">
        <f>SUM(R38:R40)</f>
        <v>239</v>
      </c>
      <c r="S41" s="104">
        <f>SUM(S38:S40)</f>
        <v>498</v>
      </c>
    </row>
    <row r="42" spans="1:14" ht="15" thickTop="1">
      <c r="A42" s="69">
        <v>38</v>
      </c>
      <c r="B42" s="69"/>
      <c r="C42" s="87" t="s">
        <v>118</v>
      </c>
      <c r="D42" s="151">
        <v>1996</v>
      </c>
      <c r="E42" s="88">
        <v>240</v>
      </c>
      <c r="F42" s="130" t="s">
        <v>48</v>
      </c>
      <c r="G42" s="90">
        <v>82</v>
      </c>
      <c r="H42" s="91">
        <v>75</v>
      </c>
      <c r="I42" s="92"/>
      <c r="J42" s="93">
        <v>2</v>
      </c>
      <c r="K42" s="115">
        <f t="shared" si="1"/>
        <v>157</v>
      </c>
      <c r="L42" s="126"/>
      <c r="M42" s="73"/>
      <c r="N42" s="69"/>
    </row>
    <row r="43" spans="1:14" ht="15" thickBot="1">
      <c r="A43" s="69"/>
      <c r="B43" s="69"/>
      <c r="C43" s="87" t="s">
        <v>350</v>
      </c>
      <c r="D43" s="151" t="s">
        <v>281</v>
      </c>
      <c r="E43" s="88">
        <v>234</v>
      </c>
      <c r="F43" s="130" t="s">
        <v>45</v>
      </c>
      <c r="G43" s="95">
        <v>78</v>
      </c>
      <c r="H43" s="96">
        <v>78</v>
      </c>
      <c r="I43" s="97"/>
      <c r="J43" s="98">
        <v>2</v>
      </c>
      <c r="K43" s="115">
        <f t="shared" si="1"/>
        <v>156</v>
      </c>
      <c r="L43" s="126"/>
      <c r="M43" s="73"/>
      <c r="N43" s="107"/>
    </row>
    <row r="44" spans="1:19" ht="15" thickBot="1">
      <c r="A44" s="69">
        <v>40</v>
      </c>
      <c r="B44" s="69"/>
      <c r="C44" s="87" t="s">
        <v>98</v>
      </c>
      <c r="D44" s="151">
        <v>1996</v>
      </c>
      <c r="E44" s="88">
        <v>218</v>
      </c>
      <c r="F44" s="130" t="s">
        <v>39</v>
      </c>
      <c r="G44" s="90">
        <v>81</v>
      </c>
      <c r="H44" s="91">
        <v>75</v>
      </c>
      <c r="I44" s="92"/>
      <c r="J44" s="93">
        <v>1</v>
      </c>
      <c r="K44" s="115">
        <f t="shared" si="1"/>
        <v>156</v>
      </c>
      <c r="L44" s="126"/>
      <c r="M44" s="73"/>
      <c r="N44" s="69">
        <v>6</v>
      </c>
      <c r="O44" s="81" t="s">
        <v>4</v>
      </c>
      <c r="P44" s="82" t="s">
        <v>41</v>
      </c>
      <c r="Q44" s="25"/>
      <c r="R44" s="25"/>
      <c r="S44" s="25"/>
    </row>
    <row r="45" spans="1:19" ht="14.25">
      <c r="A45" s="69"/>
      <c r="B45" s="69"/>
      <c r="C45" s="87" t="s">
        <v>102</v>
      </c>
      <c r="D45" s="151">
        <v>1997</v>
      </c>
      <c r="E45" s="88">
        <v>130</v>
      </c>
      <c r="F45" s="130" t="s">
        <v>40</v>
      </c>
      <c r="G45" s="90">
        <v>77</v>
      </c>
      <c r="H45" s="91">
        <v>78</v>
      </c>
      <c r="I45" s="92"/>
      <c r="J45" s="93">
        <v>2</v>
      </c>
      <c r="K45" s="115">
        <f t="shared" si="1"/>
        <v>155</v>
      </c>
      <c r="L45" s="126"/>
      <c r="M45" s="73"/>
      <c r="N45" s="69"/>
      <c r="O45" s="84"/>
      <c r="P45" s="25"/>
      <c r="Q45" s="85" t="s">
        <v>1</v>
      </c>
      <c r="R45" s="85" t="s">
        <v>2</v>
      </c>
      <c r="S45" s="86" t="s">
        <v>3</v>
      </c>
    </row>
    <row r="46" spans="1:19" ht="14.25">
      <c r="A46" s="69"/>
      <c r="B46" s="69"/>
      <c r="C46" s="87" t="s">
        <v>348</v>
      </c>
      <c r="D46" s="151" t="s">
        <v>339</v>
      </c>
      <c r="E46" s="88">
        <v>208</v>
      </c>
      <c r="F46" s="130" t="s">
        <v>49</v>
      </c>
      <c r="G46" s="95">
        <v>79</v>
      </c>
      <c r="H46" s="96">
        <v>76</v>
      </c>
      <c r="I46" s="97"/>
      <c r="J46" s="98">
        <v>2</v>
      </c>
      <c r="K46" s="115">
        <f t="shared" si="1"/>
        <v>155</v>
      </c>
      <c r="L46" s="126"/>
      <c r="M46" s="73"/>
      <c r="N46" s="69"/>
      <c r="O46" s="133">
        <v>117</v>
      </c>
      <c r="P46" s="25" t="s">
        <v>105</v>
      </c>
      <c r="Q46" s="99">
        <v>85</v>
      </c>
      <c r="R46" s="99">
        <v>84</v>
      </c>
      <c r="S46" s="94">
        <f>SUM(Q46:R46)</f>
        <v>169</v>
      </c>
    </row>
    <row r="47" spans="1:19" ht="14.25">
      <c r="A47" s="69">
        <v>43</v>
      </c>
      <c r="B47" s="69"/>
      <c r="C47" s="87" t="s">
        <v>110</v>
      </c>
      <c r="D47" s="151">
        <v>1996</v>
      </c>
      <c r="E47" s="88">
        <v>114</v>
      </c>
      <c r="F47" s="130" t="s">
        <v>43</v>
      </c>
      <c r="G47" s="90">
        <v>87</v>
      </c>
      <c r="H47" s="91">
        <v>68</v>
      </c>
      <c r="I47" s="92"/>
      <c r="J47" s="93">
        <v>1</v>
      </c>
      <c r="K47" s="115">
        <f t="shared" si="1"/>
        <v>155</v>
      </c>
      <c r="L47" s="126"/>
      <c r="M47" s="73"/>
      <c r="N47" s="69"/>
      <c r="O47" s="133">
        <v>118</v>
      </c>
      <c r="P47" s="25" t="s">
        <v>104</v>
      </c>
      <c r="Q47" s="99">
        <v>83</v>
      </c>
      <c r="R47" s="99">
        <v>89</v>
      </c>
      <c r="S47" s="94">
        <f>SUM(Q47:R47)</f>
        <v>172</v>
      </c>
    </row>
    <row r="48" spans="1:19" ht="15" thickBot="1">
      <c r="A48" s="69">
        <v>44</v>
      </c>
      <c r="B48" s="69"/>
      <c r="C48" s="87" t="s">
        <v>111</v>
      </c>
      <c r="D48" s="151">
        <v>1995</v>
      </c>
      <c r="E48" s="102">
        <v>233</v>
      </c>
      <c r="F48" s="130" t="s">
        <v>45</v>
      </c>
      <c r="G48" s="90">
        <v>70</v>
      </c>
      <c r="H48" s="91">
        <v>82</v>
      </c>
      <c r="I48" s="92"/>
      <c r="J48" s="93">
        <v>1</v>
      </c>
      <c r="K48" s="115">
        <f t="shared" si="1"/>
        <v>152</v>
      </c>
      <c r="L48" s="126"/>
      <c r="M48" s="73"/>
      <c r="N48" s="69"/>
      <c r="O48" s="134">
        <v>119</v>
      </c>
      <c r="P48" s="26" t="s">
        <v>275</v>
      </c>
      <c r="Q48" s="101">
        <v>72</v>
      </c>
      <c r="R48" s="101">
        <v>80</v>
      </c>
      <c r="S48" s="94">
        <f>SUM(Q48:R48)</f>
        <v>152</v>
      </c>
    </row>
    <row r="49" spans="1:19" ht="15" thickBot="1">
      <c r="A49" s="69">
        <v>45</v>
      </c>
      <c r="B49" s="69"/>
      <c r="C49" s="87" t="s">
        <v>275</v>
      </c>
      <c r="D49" s="151">
        <v>1994</v>
      </c>
      <c r="E49" s="88">
        <v>119</v>
      </c>
      <c r="F49" s="130" t="s">
        <v>41</v>
      </c>
      <c r="G49" s="90">
        <v>72</v>
      </c>
      <c r="H49" s="91">
        <v>80</v>
      </c>
      <c r="I49" s="92"/>
      <c r="J49" s="93">
        <v>0</v>
      </c>
      <c r="K49" s="115">
        <f t="shared" si="1"/>
        <v>152</v>
      </c>
      <c r="L49" s="126"/>
      <c r="M49" s="73"/>
      <c r="N49" s="69"/>
      <c r="O49" s="70"/>
      <c r="P49" s="25"/>
      <c r="Q49" s="25"/>
      <c r="R49" s="48">
        <f>SUM(R46:R48)</f>
        <v>253</v>
      </c>
      <c r="S49" s="104">
        <f>SUM(S46:S48)</f>
        <v>493</v>
      </c>
    </row>
    <row r="50" spans="1:14" ht="15" thickTop="1">
      <c r="A50" s="69"/>
      <c r="B50" s="69"/>
      <c r="C50" s="87" t="s">
        <v>130</v>
      </c>
      <c r="D50" s="151">
        <v>1995</v>
      </c>
      <c r="E50" s="88">
        <v>132</v>
      </c>
      <c r="F50" s="130" t="s">
        <v>271</v>
      </c>
      <c r="G50" s="90">
        <v>78</v>
      </c>
      <c r="H50" s="91">
        <v>72</v>
      </c>
      <c r="I50" s="92"/>
      <c r="J50" s="93">
        <v>1</v>
      </c>
      <c r="K50" s="115">
        <f t="shared" si="1"/>
        <v>150</v>
      </c>
      <c r="L50" s="126"/>
      <c r="M50" s="73"/>
      <c r="N50" s="53"/>
    </row>
    <row r="51" spans="1:14" ht="14.25" customHeight="1" thickBot="1">
      <c r="A51" s="69">
        <v>47</v>
      </c>
      <c r="B51" s="69"/>
      <c r="C51" s="87" t="s">
        <v>127</v>
      </c>
      <c r="D51" s="151">
        <v>1997</v>
      </c>
      <c r="E51" s="88">
        <v>139</v>
      </c>
      <c r="F51" s="130" t="s">
        <v>52</v>
      </c>
      <c r="G51" s="95">
        <v>82</v>
      </c>
      <c r="H51" s="96">
        <v>68</v>
      </c>
      <c r="I51" s="97"/>
      <c r="J51" s="98"/>
      <c r="K51" s="115">
        <f t="shared" si="1"/>
        <v>150</v>
      </c>
      <c r="L51" s="126"/>
      <c r="M51" s="73"/>
      <c r="N51" s="25"/>
    </row>
    <row r="52" spans="1:19" ht="15" thickBot="1">
      <c r="A52" s="69">
        <v>48</v>
      </c>
      <c r="B52" s="69"/>
      <c r="C52" s="87" t="s">
        <v>135</v>
      </c>
      <c r="D52" s="151">
        <v>1995</v>
      </c>
      <c r="E52" s="88">
        <v>102</v>
      </c>
      <c r="F52" s="130" t="s">
        <v>58</v>
      </c>
      <c r="G52" s="90">
        <v>78</v>
      </c>
      <c r="H52" s="91">
        <v>71</v>
      </c>
      <c r="I52" s="92"/>
      <c r="J52" s="93">
        <v>1</v>
      </c>
      <c r="K52" s="115">
        <f t="shared" si="1"/>
        <v>149</v>
      </c>
      <c r="L52" s="126"/>
      <c r="M52" s="73"/>
      <c r="N52" s="69">
        <v>7</v>
      </c>
      <c r="O52" s="81" t="s">
        <v>4</v>
      </c>
      <c r="P52" s="136" t="s">
        <v>49</v>
      </c>
      <c r="Q52" s="25"/>
      <c r="R52" s="25"/>
      <c r="S52" s="25"/>
    </row>
    <row r="53" spans="1:19" ht="14.25">
      <c r="A53" s="69">
        <v>49</v>
      </c>
      <c r="B53" s="69"/>
      <c r="C53" s="87" t="s">
        <v>340</v>
      </c>
      <c r="D53" s="151" t="s">
        <v>280</v>
      </c>
      <c r="E53" s="88">
        <v>104</v>
      </c>
      <c r="F53" s="130" t="s">
        <v>58</v>
      </c>
      <c r="G53" s="90">
        <v>75</v>
      </c>
      <c r="H53" s="91">
        <v>68</v>
      </c>
      <c r="I53" s="92"/>
      <c r="J53" s="93"/>
      <c r="K53" s="115">
        <f t="shared" si="1"/>
        <v>143</v>
      </c>
      <c r="L53" s="126"/>
      <c r="M53" s="73"/>
      <c r="N53" s="69"/>
      <c r="O53" s="84"/>
      <c r="P53" s="69"/>
      <c r="Q53" s="85" t="s">
        <v>1</v>
      </c>
      <c r="R53" s="85" t="s">
        <v>2</v>
      </c>
      <c r="S53" s="86" t="s">
        <v>3</v>
      </c>
    </row>
    <row r="54" spans="1:19" ht="14.25">
      <c r="A54" s="69">
        <v>50</v>
      </c>
      <c r="B54" s="69"/>
      <c r="C54" s="108" t="s">
        <v>338</v>
      </c>
      <c r="D54" s="153" t="s">
        <v>339</v>
      </c>
      <c r="E54" s="109">
        <v>109</v>
      </c>
      <c r="F54" s="131" t="s">
        <v>38</v>
      </c>
      <c r="G54" s="110">
        <v>68</v>
      </c>
      <c r="H54" s="111">
        <v>71</v>
      </c>
      <c r="I54" s="112"/>
      <c r="J54" s="113">
        <v>2</v>
      </c>
      <c r="K54" s="115">
        <f t="shared" si="1"/>
        <v>139</v>
      </c>
      <c r="L54" s="126"/>
      <c r="M54" s="73"/>
      <c r="N54" s="69"/>
      <c r="O54" s="135">
        <v>206</v>
      </c>
      <c r="P54" s="25" t="s">
        <v>120</v>
      </c>
      <c r="Q54" s="70">
        <v>80</v>
      </c>
      <c r="R54" s="70">
        <v>81</v>
      </c>
      <c r="S54" s="94">
        <f>SUM(Q54:R54)</f>
        <v>161</v>
      </c>
    </row>
    <row r="55" spans="1:19" ht="14.25">
      <c r="A55" s="69">
        <v>51</v>
      </c>
      <c r="B55" s="69"/>
      <c r="C55" s="87" t="s">
        <v>128</v>
      </c>
      <c r="D55" s="151">
        <v>1997</v>
      </c>
      <c r="E55" s="88">
        <v>140</v>
      </c>
      <c r="F55" s="130" t="s">
        <v>52</v>
      </c>
      <c r="G55" s="90">
        <v>70</v>
      </c>
      <c r="H55" s="91">
        <v>68</v>
      </c>
      <c r="I55" s="92"/>
      <c r="J55" s="93">
        <v>0</v>
      </c>
      <c r="K55" s="114">
        <f t="shared" si="1"/>
        <v>138</v>
      </c>
      <c r="L55" s="126"/>
      <c r="M55" s="73"/>
      <c r="N55" s="69"/>
      <c r="O55" s="133">
        <v>208</v>
      </c>
      <c r="P55" s="25" t="s">
        <v>348</v>
      </c>
      <c r="Q55" s="99">
        <v>79</v>
      </c>
      <c r="R55" s="99">
        <v>76</v>
      </c>
      <c r="S55" s="94">
        <f>SUM(Q55:R55)</f>
        <v>155</v>
      </c>
    </row>
    <row r="56" spans="1:19" ht="15" thickBot="1">
      <c r="A56" s="69">
        <v>52</v>
      </c>
      <c r="B56" s="69"/>
      <c r="C56" s="87" t="s">
        <v>343</v>
      </c>
      <c r="D56" s="151" t="s">
        <v>281</v>
      </c>
      <c r="E56" s="88">
        <v>136</v>
      </c>
      <c r="F56" s="89" t="s">
        <v>72</v>
      </c>
      <c r="G56" s="90">
        <v>69</v>
      </c>
      <c r="H56" s="91">
        <v>59</v>
      </c>
      <c r="I56" s="92"/>
      <c r="J56" s="93">
        <v>1</v>
      </c>
      <c r="K56" s="115">
        <f t="shared" si="1"/>
        <v>128</v>
      </c>
      <c r="L56" s="126"/>
      <c r="M56" s="73"/>
      <c r="N56" s="69"/>
      <c r="O56" s="134">
        <v>209</v>
      </c>
      <c r="P56" s="26" t="s">
        <v>119</v>
      </c>
      <c r="Q56" s="101">
        <v>86</v>
      </c>
      <c r="R56" s="101">
        <v>87</v>
      </c>
      <c r="S56" s="94">
        <f>SUM(Q56:R56)</f>
        <v>173</v>
      </c>
    </row>
    <row r="57" spans="1:19" ht="15" thickBot="1">
      <c r="A57" s="69">
        <v>53</v>
      </c>
      <c r="B57" s="69"/>
      <c r="C57" s="108" t="s">
        <v>341</v>
      </c>
      <c r="D57" s="153" t="s">
        <v>279</v>
      </c>
      <c r="E57" s="109">
        <v>101</v>
      </c>
      <c r="F57" s="131" t="s">
        <v>72</v>
      </c>
      <c r="G57" s="110">
        <v>33</v>
      </c>
      <c r="H57" s="111">
        <v>14</v>
      </c>
      <c r="I57" s="112"/>
      <c r="J57" s="113"/>
      <c r="K57" s="115">
        <f t="shared" si="1"/>
        <v>47</v>
      </c>
      <c r="L57" s="126"/>
      <c r="M57" s="73"/>
      <c r="N57" s="69"/>
      <c r="O57" s="70"/>
      <c r="P57" s="103"/>
      <c r="Q57" s="99"/>
      <c r="R57" s="48">
        <f>SUM(R54:R56)</f>
        <v>244</v>
      </c>
      <c r="S57" s="104">
        <f>SUM(S54:S56)</f>
        <v>489</v>
      </c>
    </row>
    <row r="58" spans="1:14" ht="15.75" thickBot="1" thickTop="1">
      <c r="A58" s="69">
        <v>54</v>
      </c>
      <c r="B58" s="69"/>
      <c r="C58" s="230" t="s">
        <v>278</v>
      </c>
      <c r="D58" s="231">
        <v>1995</v>
      </c>
      <c r="E58" s="232">
        <v>131</v>
      </c>
      <c r="F58" s="233" t="s">
        <v>271</v>
      </c>
      <c r="G58" s="164">
        <v>0</v>
      </c>
      <c r="H58" s="165">
        <v>0</v>
      </c>
      <c r="I58" s="166"/>
      <c r="J58" s="167" t="s">
        <v>347</v>
      </c>
      <c r="K58" s="234">
        <f t="shared" si="1"/>
        <v>0</v>
      </c>
      <c r="L58" s="126"/>
      <c r="M58" s="73"/>
      <c r="N58" s="25"/>
    </row>
    <row r="59" spans="1:14" ht="15" thickBot="1">
      <c r="A59" s="107"/>
      <c r="B59" s="107"/>
      <c r="C59" s="121"/>
      <c r="D59" s="159"/>
      <c r="E59" s="122"/>
      <c r="F59" s="160"/>
      <c r="G59" s="123"/>
      <c r="H59" s="123"/>
      <c r="I59" s="124"/>
      <c r="J59" s="123"/>
      <c r="K59" s="161"/>
      <c r="L59" s="126"/>
      <c r="M59" s="73"/>
      <c r="N59" s="25"/>
    </row>
    <row r="60" spans="1:19" ht="15" thickBot="1">
      <c r="A60" s="107"/>
      <c r="B60" s="107"/>
      <c r="C60" s="132"/>
      <c r="D60" s="162"/>
      <c r="E60" s="123"/>
      <c r="F60" s="229"/>
      <c r="G60" s="123"/>
      <c r="H60" s="123"/>
      <c r="I60" s="124"/>
      <c r="J60" s="123"/>
      <c r="K60" s="161"/>
      <c r="L60" s="126"/>
      <c r="M60" s="73"/>
      <c r="N60" s="69">
        <v>8</v>
      </c>
      <c r="O60" s="81" t="s">
        <v>4</v>
      </c>
      <c r="P60" s="136" t="s">
        <v>42</v>
      </c>
      <c r="Q60" s="25"/>
      <c r="R60" s="25"/>
      <c r="S60" s="25"/>
    </row>
    <row r="61" spans="1:19" ht="14.25">
      <c r="A61" s="107"/>
      <c r="B61" s="107"/>
      <c r="C61" s="121"/>
      <c r="D61" s="159"/>
      <c r="E61" s="122"/>
      <c r="F61" s="160"/>
      <c r="G61" s="123"/>
      <c r="H61" s="123"/>
      <c r="I61" s="124"/>
      <c r="J61" s="123"/>
      <c r="K61" s="161"/>
      <c r="L61" s="126"/>
      <c r="M61" s="73"/>
      <c r="N61" s="69"/>
      <c r="O61" s="84"/>
      <c r="P61" s="69"/>
      <c r="Q61" s="85" t="s">
        <v>1</v>
      </c>
      <c r="R61" s="85" t="s">
        <v>2</v>
      </c>
      <c r="S61" s="86" t="s">
        <v>3</v>
      </c>
    </row>
    <row r="62" spans="1:19" ht="14.25">
      <c r="A62" s="107"/>
      <c r="B62" s="107"/>
      <c r="C62" s="121"/>
      <c r="D62" s="159"/>
      <c r="E62" s="123"/>
      <c r="F62" s="160"/>
      <c r="G62" s="123"/>
      <c r="H62" s="123"/>
      <c r="I62" s="124"/>
      <c r="J62" s="123"/>
      <c r="K62" s="161"/>
      <c r="L62" s="127"/>
      <c r="M62" s="73"/>
      <c r="N62" s="69"/>
      <c r="O62" s="133">
        <v>227</v>
      </c>
      <c r="P62" s="25" t="s">
        <v>273</v>
      </c>
      <c r="Q62" s="70">
        <v>82</v>
      </c>
      <c r="R62" s="70">
        <v>76</v>
      </c>
      <c r="S62" s="94">
        <f>SUM(Q62:R62)</f>
        <v>158</v>
      </c>
    </row>
    <row r="63" spans="1:19" ht="14.25">
      <c r="A63" s="107"/>
      <c r="B63" s="107"/>
      <c r="C63" s="121"/>
      <c r="D63" s="159"/>
      <c r="E63" s="122"/>
      <c r="F63" s="160"/>
      <c r="G63" s="122"/>
      <c r="H63" s="122"/>
      <c r="I63" s="163"/>
      <c r="J63" s="122"/>
      <c r="K63" s="161"/>
      <c r="L63" s="126"/>
      <c r="M63" s="73"/>
      <c r="N63" s="69"/>
      <c r="O63" s="133">
        <v>228</v>
      </c>
      <c r="P63" s="25" t="s">
        <v>349</v>
      </c>
      <c r="Q63" s="99">
        <v>76</v>
      </c>
      <c r="R63" s="99">
        <v>81</v>
      </c>
      <c r="S63" s="94">
        <f>SUM(Q63:R63)</f>
        <v>157</v>
      </c>
    </row>
    <row r="64" spans="1:19" ht="15" thickBot="1">
      <c r="A64" s="107"/>
      <c r="B64" s="107"/>
      <c r="C64" s="121"/>
      <c r="D64" s="159"/>
      <c r="E64" s="122"/>
      <c r="F64" s="160"/>
      <c r="G64" s="123"/>
      <c r="H64" s="123"/>
      <c r="I64" s="124"/>
      <c r="J64" s="123"/>
      <c r="K64" s="161"/>
      <c r="L64" s="126"/>
      <c r="M64" s="73"/>
      <c r="N64" s="69"/>
      <c r="O64" s="134">
        <v>229</v>
      </c>
      <c r="P64" s="26" t="s">
        <v>272</v>
      </c>
      <c r="Q64" s="101">
        <v>88</v>
      </c>
      <c r="R64" s="101">
        <v>83</v>
      </c>
      <c r="S64" s="94">
        <f>SUM(Q64:R64)</f>
        <v>171</v>
      </c>
    </row>
    <row r="65" spans="1:19" ht="15" thickBot="1">
      <c r="A65" s="107"/>
      <c r="B65" s="107"/>
      <c r="C65" s="121"/>
      <c r="D65" s="159"/>
      <c r="E65" s="122"/>
      <c r="F65" s="160"/>
      <c r="G65" s="122"/>
      <c r="H65" s="122"/>
      <c r="I65" s="163"/>
      <c r="J65" s="122"/>
      <c r="K65" s="161"/>
      <c r="L65" s="126"/>
      <c r="M65" s="73"/>
      <c r="N65" s="69"/>
      <c r="O65" s="70"/>
      <c r="P65" s="103"/>
      <c r="Q65" s="99"/>
      <c r="R65" s="48">
        <f>SUM(R62:R64)</f>
        <v>240</v>
      </c>
      <c r="S65" s="104">
        <f>SUM(S62:S64)</f>
        <v>486</v>
      </c>
    </row>
    <row r="66" spans="1:14" ht="15" thickTop="1">
      <c r="A66" s="107"/>
      <c r="B66" s="107"/>
      <c r="C66" s="121"/>
      <c r="D66" s="159"/>
      <c r="E66" s="122"/>
      <c r="F66" s="160"/>
      <c r="G66" s="123"/>
      <c r="H66" s="123"/>
      <c r="I66" s="124"/>
      <c r="J66" s="123"/>
      <c r="K66" s="161"/>
      <c r="L66" s="126"/>
      <c r="M66" s="73"/>
      <c r="N66" s="25"/>
    </row>
    <row r="67" spans="1:14" ht="15" thickBot="1">
      <c r="A67" s="107"/>
      <c r="B67" s="107"/>
      <c r="C67" s="121"/>
      <c r="D67" s="122"/>
      <c r="E67" s="122"/>
      <c r="F67" s="160"/>
      <c r="G67" s="122"/>
      <c r="H67" s="122"/>
      <c r="I67" s="163"/>
      <c r="J67" s="122"/>
      <c r="K67" s="161"/>
      <c r="L67" s="126"/>
      <c r="M67" s="73"/>
      <c r="N67" s="25"/>
    </row>
    <row r="68" spans="1:19" ht="15" thickBot="1">
      <c r="A68" s="107"/>
      <c r="B68" s="107"/>
      <c r="C68" s="121"/>
      <c r="D68" s="122"/>
      <c r="E68" s="122"/>
      <c r="F68" s="160"/>
      <c r="G68" s="123"/>
      <c r="H68" s="123"/>
      <c r="I68" s="124"/>
      <c r="J68" s="123"/>
      <c r="K68" s="125"/>
      <c r="L68" s="126"/>
      <c r="M68" s="73"/>
      <c r="N68" s="69">
        <v>9</v>
      </c>
      <c r="O68" s="81" t="s">
        <v>4</v>
      </c>
      <c r="P68" s="136" t="s">
        <v>45</v>
      </c>
      <c r="Q68" s="25"/>
      <c r="R68" s="25"/>
      <c r="S68" s="25"/>
    </row>
    <row r="69" spans="1:19" ht="14.25">
      <c r="A69" s="107"/>
      <c r="B69" s="107"/>
      <c r="C69" s="121"/>
      <c r="D69" s="122"/>
      <c r="E69" s="122"/>
      <c r="F69" s="121"/>
      <c r="G69" s="123"/>
      <c r="H69" s="123"/>
      <c r="I69" s="124"/>
      <c r="J69" s="123"/>
      <c r="K69" s="125"/>
      <c r="L69" s="127"/>
      <c r="M69" s="73"/>
      <c r="N69" s="69"/>
      <c r="O69" s="84"/>
      <c r="P69" s="69"/>
      <c r="Q69" s="85" t="s">
        <v>1</v>
      </c>
      <c r="R69" s="85" t="s">
        <v>2</v>
      </c>
      <c r="S69" s="86" t="s">
        <v>3</v>
      </c>
    </row>
    <row r="70" spans="1:19" ht="14.25">
      <c r="A70" s="107"/>
      <c r="B70" s="107"/>
      <c r="C70" s="121"/>
      <c r="D70" s="122"/>
      <c r="E70" s="122"/>
      <c r="F70" s="121"/>
      <c r="G70" s="123"/>
      <c r="H70" s="123"/>
      <c r="I70" s="124"/>
      <c r="J70" s="123"/>
      <c r="K70" s="125"/>
      <c r="L70" s="127"/>
      <c r="M70" s="73"/>
      <c r="N70" s="69"/>
      <c r="O70" s="133">
        <v>232</v>
      </c>
      <c r="P70" s="25" t="s">
        <v>112</v>
      </c>
      <c r="Q70" s="70">
        <v>85</v>
      </c>
      <c r="R70" s="70">
        <v>86</v>
      </c>
      <c r="S70" s="94">
        <f>SUM(Q70:R70)</f>
        <v>171</v>
      </c>
    </row>
    <row r="71" spans="1:19" ht="14.25">
      <c r="A71" s="107"/>
      <c r="B71" s="107"/>
      <c r="C71" s="121"/>
      <c r="D71" s="122"/>
      <c r="E71" s="122"/>
      <c r="F71" s="121"/>
      <c r="G71" s="123"/>
      <c r="H71" s="123"/>
      <c r="I71" s="124"/>
      <c r="J71" s="123"/>
      <c r="K71" s="125"/>
      <c r="L71" s="126"/>
      <c r="M71" s="73"/>
      <c r="N71" s="69"/>
      <c r="O71" s="133">
        <v>233</v>
      </c>
      <c r="P71" s="25" t="s">
        <v>111</v>
      </c>
      <c r="Q71" s="99">
        <v>70</v>
      </c>
      <c r="R71" s="99">
        <v>82</v>
      </c>
      <c r="S71" s="94">
        <f>SUM(Q71:R71)</f>
        <v>152</v>
      </c>
    </row>
    <row r="72" spans="1:19" ht="15" thickBot="1">
      <c r="A72" s="107"/>
      <c r="B72" s="107"/>
      <c r="C72" s="121"/>
      <c r="D72" s="122"/>
      <c r="E72" s="122"/>
      <c r="F72" s="121"/>
      <c r="G72" s="123"/>
      <c r="H72" s="123"/>
      <c r="I72" s="124"/>
      <c r="J72" s="123"/>
      <c r="K72" s="125"/>
      <c r="L72" s="126"/>
      <c r="M72" s="73"/>
      <c r="N72" s="69"/>
      <c r="O72" s="134">
        <v>234</v>
      </c>
      <c r="P72" s="26" t="s">
        <v>350</v>
      </c>
      <c r="Q72" s="101">
        <v>78</v>
      </c>
      <c r="R72" s="101">
        <v>78</v>
      </c>
      <c r="S72" s="94">
        <f>SUM(Q72:R72)</f>
        <v>156</v>
      </c>
    </row>
    <row r="73" spans="1:19" ht="15" thickBot="1">
      <c r="A73" s="107"/>
      <c r="B73" s="107"/>
      <c r="C73" s="121"/>
      <c r="D73" s="122"/>
      <c r="E73" s="123"/>
      <c r="F73" s="121"/>
      <c r="G73" s="123"/>
      <c r="H73" s="123"/>
      <c r="I73" s="124"/>
      <c r="J73" s="123"/>
      <c r="K73" s="125"/>
      <c r="L73" s="126"/>
      <c r="M73" s="73"/>
      <c r="N73" s="69"/>
      <c r="O73" s="70"/>
      <c r="P73" s="103"/>
      <c r="Q73" s="99"/>
      <c r="R73" s="48">
        <f>SUM(R70:R72)</f>
        <v>246</v>
      </c>
      <c r="S73" s="104">
        <f>SUM(S70:S72)</f>
        <v>479</v>
      </c>
    </row>
    <row r="74" spans="1:14" ht="15" thickTop="1">
      <c r="A74" s="107"/>
      <c r="B74" s="107"/>
      <c r="C74" s="121"/>
      <c r="D74" s="122"/>
      <c r="E74" s="122"/>
      <c r="F74" s="121"/>
      <c r="G74" s="123"/>
      <c r="H74" s="123"/>
      <c r="I74" s="124"/>
      <c r="J74" s="123"/>
      <c r="K74" s="125"/>
      <c r="L74" s="126"/>
      <c r="M74" s="73"/>
      <c r="N74" s="25"/>
    </row>
    <row r="75" spans="1:14" ht="15" thickBot="1">
      <c r="A75" s="107"/>
      <c r="B75" s="107"/>
      <c r="C75" s="121"/>
      <c r="D75" s="122"/>
      <c r="E75" s="122"/>
      <c r="F75" s="121"/>
      <c r="G75" s="123"/>
      <c r="H75" s="123"/>
      <c r="I75" s="124"/>
      <c r="J75" s="123"/>
      <c r="K75" s="125"/>
      <c r="L75" s="126"/>
      <c r="M75" s="73"/>
      <c r="N75" s="25"/>
    </row>
    <row r="76" spans="1:19" ht="15" thickBot="1">
      <c r="A76" s="107"/>
      <c r="B76" s="107"/>
      <c r="C76" s="121"/>
      <c r="D76" s="122"/>
      <c r="E76" s="122"/>
      <c r="F76" s="121"/>
      <c r="G76" s="123"/>
      <c r="H76" s="123"/>
      <c r="I76" s="124"/>
      <c r="J76" s="123"/>
      <c r="K76" s="125"/>
      <c r="L76" s="126"/>
      <c r="M76" s="73"/>
      <c r="N76" s="69">
        <v>10</v>
      </c>
      <c r="O76" s="81" t="s">
        <v>4</v>
      </c>
      <c r="P76" s="136" t="s">
        <v>52</v>
      </c>
      <c r="Q76" s="25"/>
      <c r="R76" s="25"/>
      <c r="S76" s="25"/>
    </row>
    <row r="77" spans="1:19" ht="14.25">
      <c r="A77" s="107"/>
      <c r="B77" s="107"/>
      <c r="C77" s="121"/>
      <c r="D77" s="122"/>
      <c r="E77" s="122"/>
      <c r="F77" s="121"/>
      <c r="G77" s="123"/>
      <c r="H77" s="123"/>
      <c r="I77" s="124"/>
      <c r="J77" s="123"/>
      <c r="K77" s="125"/>
      <c r="L77" s="126"/>
      <c r="M77" s="73"/>
      <c r="N77" s="69"/>
      <c r="O77" s="84"/>
      <c r="P77" s="69"/>
      <c r="Q77" s="85" t="s">
        <v>1</v>
      </c>
      <c r="R77" s="85" t="s">
        <v>2</v>
      </c>
      <c r="S77" s="86" t="s">
        <v>3</v>
      </c>
    </row>
    <row r="78" spans="1:19" ht="14.25">
      <c r="A78" s="107"/>
      <c r="B78" s="107"/>
      <c r="C78" s="121"/>
      <c r="D78" s="122"/>
      <c r="E78" s="122"/>
      <c r="F78" s="121"/>
      <c r="G78" s="123"/>
      <c r="H78" s="123"/>
      <c r="I78" s="124"/>
      <c r="J78" s="123"/>
      <c r="K78" s="125"/>
      <c r="L78" s="126"/>
      <c r="M78" s="73"/>
      <c r="N78" s="69"/>
      <c r="O78" s="135">
        <v>138</v>
      </c>
      <c r="P78" s="25" t="s">
        <v>126</v>
      </c>
      <c r="Q78" s="70">
        <v>86</v>
      </c>
      <c r="R78" s="70">
        <v>85</v>
      </c>
      <c r="S78" s="94">
        <f>SUM(Q78:R78)</f>
        <v>171</v>
      </c>
    </row>
    <row r="79" spans="1:19" ht="14.25">
      <c r="A79" s="107"/>
      <c r="B79" s="107"/>
      <c r="C79" s="121"/>
      <c r="D79" s="122"/>
      <c r="E79" s="122"/>
      <c r="F79" s="121"/>
      <c r="G79" s="123"/>
      <c r="H79" s="123"/>
      <c r="I79" s="124"/>
      <c r="J79" s="123"/>
      <c r="K79" s="125"/>
      <c r="L79" s="126"/>
      <c r="M79" s="73"/>
      <c r="N79" s="69"/>
      <c r="O79" s="133">
        <v>139</v>
      </c>
      <c r="P79" s="25" t="s">
        <v>127</v>
      </c>
      <c r="Q79" s="99">
        <v>82</v>
      </c>
      <c r="R79" s="99">
        <v>68</v>
      </c>
      <c r="S79" s="94">
        <f>SUM(Q79:R79)</f>
        <v>150</v>
      </c>
    </row>
    <row r="80" spans="1:19" ht="15" thickBot="1">
      <c r="A80" s="107"/>
      <c r="B80" s="107"/>
      <c r="C80" s="121"/>
      <c r="D80" s="122"/>
      <c r="E80" s="123"/>
      <c r="F80" s="121"/>
      <c r="G80" s="123"/>
      <c r="H80" s="123"/>
      <c r="I80" s="124"/>
      <c r="J80" s="123"/>
      <c r="K80" s="125"/>
      <c r="L80" s="126"/>
      <c r="M80" s="73"/>
      <c r="N80" s="69"/>
      <c r="O80" s="134">
        <v>140</v>
      </c>
      <c r="P80" s="26" t="s">
        <v>128</v>
      </c>
      <c r="Q80" s="101">
        <v>70</v>
      </c>
      <c r="R80" s="101">
        <v>68</v>
      </c>
      <c r="S80" s="94">
        <f>SUM(Q80:R80)</f>
        <v>138</v>
      </c>
    </row>
    <row r="81" spans="1:19" ht="15" thickBot="1">
      <c r="A81" s="107"/>
      <c r="B81" s="107"/>
      <c r="C81" s="121"/>
      <c r="D81" s="122"/>
      <c r="E81" s="122"/>
      <c r="F81" s="121"/>
      <c r="G81" s="123"/>
      <c r="H81" s="123"/>
      <c r="I81" s="124"/>
      <c r="J81" s="123"/>
      <c r="K81" s="125"/>
      <c r="L81" s="126"/>
      <c r="M81" s="73"/>
      <c r="N81" s="69"/>
      <c r="O81" s="70"/>
      <c r="P81" s="103"/>
      <c r="Q81" s="99"/>
      <c r="R81" s="48">
        <f>SUM(R78:R80)</f>
        <v>221</v>
      </c>
      <c r="S81" s="104">
        <f>SUM(S78:S80)</f>
        <v>459</v>
      </c>
    </row>
    <row r="82" spans="1:14" ht="15" thickTop="1">
      <c r="A82" s="107"/>
      <c r="B82" s="107"/>
      <c r="C82" s="121"/>
      <c r="D82" s="122"/>
      <c r="E82" s="122"/>
      <c r="F82" s="121"/>
      <c r="G82" s="123"/>
      <c r="H82" s="123"/>
      <c r="I82" s="124"/>
      <c r="J82" s="123"/>
      <c r="K82" s="125"/>
      <c r="L82" s="126"/>
      <c r="M82" s="73"/>
      <c r="N82" s="25"/>
    </row>
    <row r="83" spans="1:14" ht="15" thickBot="1">
      <c r="A83" s="107"/>
      <c r="B83" s="107"/>
      <c r="C83" s="121"/>
      <c r="D83" s="122"/>
      <c r="E83" s="122"/>
      <c r="F83" s="121"/>
      <c r="G83" s="123"/>
      <c r="H83" s="123"/>
      <c r="I83" s="124"/>
      <c r="J83" s="123"/>
      <c r="K83" s="125"/>
      <c r="L83" s="126"/>
      <c r="M83" s="73"/>
      <c r="N83" s="25"/>
    </row>
    <row r="84" spans="1:19" ht="15" thickBot="1">
      <c r="A84" s="107"/>
      <c r="B84" s="107"/>
      <c r="C84" s="132"/>
      <c r="D84" s="123"/>
      <c r="E84" s="123"/>
      <c r="F84" s="121"/>
      <c r="G84" s="123"/>
      <c r="H84" s="123"/>
      <c r="I84" s="124"/>
      <c r="J84" s="123"/>
      <c r="K84" s="125"/>
      <c r="L84" s="126"/>
      <c r="M84" s="73"/>
      <c r="N84" s="69">
        <v>11</v>
      </c>
      <c r="O84" s="81" t="s">
        <v>4</v>
      </c>
      <c r="P84" s="136" t="s">
        <v>58</v>
      </c>
      <c r="Q84" s="25"/>
      <c r="R84" s="25"/>
      <c r="S84" s="25"/>
    </row>
    <row r="85" spans="1:19" ht="14.25">
      <c r="A85" s="107"/>
      <c r="B85" s="107"/>
      <c r="C85" s="121"/>
      <c r="D85" s="122"/>
      <c r="E85" s="122"/>
      <c r="F85" s="121"/>
      <c r="G85" s="123"/>
      <c r="H85" s="123"/>
      <c r="I85" s="124"/>
      <c r="J85" s="123"/>
      <c r="K85" s="125"/>
      <c r="L85" s="126"/>
      <c r="M85" s="73"/>
      <c r="N85" s="69"/>
      <c r="O85" s="84"/>
      <c r="P85" s="69"/>
      <c r="Q85" s="85" t="s">
        <v>1</v>
      </c>
      <c r="R85" s="85" t="s">
        <v>2</v>
      </c>
      <c r="S85" s="86" t="s">
        <v>3</v>
      </c>
    </row>
    <row r="86" spans="1:19" ht="14.25">
      <c r="A86" s="107"/>
      <c r="B86" s="107"/>
      <c r="C86" s="121"/>
      <c r="D86" s="122"/>
      <c r="E86" s="123"/>
      <c r="F86" s="121"/>
      <c r="G86" s="123"/>
      <c r="H86" s="123"/>
      <c r="I86" s="124"/>
      <c r="J86" s="123"/>
      <c r="K86" s="125"/>
      <c r="L86" s="126"/>
      <c r="M86" s="73"/>
      <c r="N86" s="69"/>
      <c r="O86" s="133">
        <v>102</v>
      </c>
      <c r="P86" s="25" t="s">
        <v>135</v>
      </c>
      <c r="Q86" s="70">
        <v>78</v>
      </c>
      <c r="R86" s="70">
        <v>71</v>
      </c>
      <c r="S86" s="94">
        <f>SUM(Q86:R86)</f>
        <v>149</v>
      </c>
    </row>
    <row r="87" spans="1:19" ht="14.25">
      <c r="A87" s="107"/>
      <c r="B87" s="107"/>
      <c r="C87" s="121"/>
      <c r="D87" s="122"/>
      <c r="E87" s="122"/>
      <c r="F87" s="121"/>
      <c r="G87" s="123"/>
      <c r="H87" s="123"/>
      <c r="I87" s="124"/>
      <c r="J87" s="123"/>
      <c r="K87" s="125"/>
      <c r="L87" s="126"/>
      <c r="M87" s="73"/>
      <c r="N87" s="69"/>
      <c r="O87" s="133">
        <v>103</v>
      </c>
      <c r="P87" s="25" t="s">
        <v>136</v>
      </c>
      <c r="Q87" s="99">
        <v>80</v>
      </c>
      <c r="R87" s="99">
        <v>79</v>
      </c>
      <c r="S87" s="94">
        <f>SUM(Q87:R87)</f>
        <v>159</v>
      </c>
    </row>
    <row r="88" spans="1:19" ht="15" thickBot="1">
      <c r="A88" s="107"/>
      <c r="B88" s="53"/>
      <c r="C88" s="121"/>
      <c r="D88" s="122"/>
      <c r="E88" s="122"/>
      <c r="F88" s="121"/>
      <c r="G88" s="123"/>
      <c r="H88" s="123"/>
      <c r="I88" s="124"/>
      <c r="J88" s="123"/>
      <c r="K88" s="125"/>
      <c r="L88" s="126"/>
      <c r="M88" s="73"/>
      <c r="N88" s="69"/>
      <c r="O88" s="134">
        <v>104</v>
      </c>
      <c r="P88" s="26" t="s">
        <v>340</v>
      </c>
      <c r="Q88" s="101">
        <v>75</v>
      </c>
      <c r="R88" s="101">
        <v>68</v>
      </c>
      <c r="S88" s="94">
        <f>SUM(Q88:R88)</f>
        <v>143</v>
      </c>
    </row>
    <row r="89" spans="1:19" ht="15" thickBot="1">
      <c r="A89" s="107"/>
      <c r="B89" s="53"/>
      <c r="C89" s="121"/>
      <c r="D89" s="122"/>
      <c r="E89" s="122"/>
      <c r="F89" s="121"/>
      <c r="G89" s="123"/>
      <c r="H89" s="123"/>
      <c r="I89" s="124"/>
      <c r="J89" s="123"/>
      <c r="K89" s="125"/>
      <c r="L89" s="126"/>
      <c r="M89" s="73"/>
      <c r="N89" s="69"/>
      <c r="O89" s="70"/>
      <c r="P89" s="103"/>
      <c r="Q89" s="99"/>
      <c r="R89" s="48">
        <f>SUM(R86:R88)</f>
        <v>218</v>
      </c>
      <c r="S89" s="104">
        <f>SUM(S86:S88)</f>
        <v>451</v>
      </c>
    </row>
    <row r="90" spans="1:14" ht="15" thickTop="1">
      <c r="A90" s="107"/>
      <c r="B90" s="53"/>
      <c r="C90" s="121"/>
      <c r="D90" s="122"/>
      <c r="E90" s="122"/>
      <c r="F90" s="121"/>
      <c r="G90" s="123"/>
      <c r="H90" s="123"/>
      <c r="I90" s="124"/>
      <c r="J90" s="123"/>
      <c r="K90" s="125"/>
      <c r="L90" s="126"/>
      <c r="M90" s="73"/>
      <c r="N90" s="69"/>
    </row>
    <row r="91" spans="1:14" ht="13.5" thickBot="1">
      <c r="A91" s="25"/>
      <c r="B91" s="25"/>
      <c r="C91" s="25"/>
      <c r="D91" s="70"/>
      <c r="E91" s="70"/>
      <c r="F91" s="25"/>
      <c r="G91" s="25"/>
      <c r="H91" s="25"/>
      <c r="I91" s="72"/>
      <c r="J91" s="25"/>
      <c r="K91" s="25"/>
      <c r="L91" s="126"/>
      <c r="M91" s="73"/>
      <c r="N91" s="69"/>
    </row>
    <row r="92" spans="1:19" ht="13.5" thickBot="1">
      <c r="A92" s="25"/>
      <c r="B92" s="25"/>
      <c r="C92" s="25"/>
      <c r="D92" s="70"/>
      <c r="E92" s="70"/>
      <c r="F92" s="25"/>
      <c r="G92" s="25"/>
      <c r="H92" s="25"/>
      <c r="I92" s="72"/>
      <c r="J92" s="25"/>
      <c r="K92" s="25"/>
      <c r="L92" s="126"/>
      <c r="M92" s="73"/>
      <c r="N92" s="69">
        <v>12</v>
      </c>
      <c r="O92" s="81" t="s">
        <v>4</v>
      </c>
      <c r="P92" s="137" t="s">
        <v>72</v>
      </c>
      <c r="Q92" s="25"/>
      <c r="R92" s="25"/>
      <c r="S92" s="25"/>
    </row>
    <row r="93" spans="1:19" ht="12.75">
      <c r="A93" s="25"/>
      <c r="B93" s="25"/>
      <c r="C93" s="25"/>
      <c r="D93" s="70"/>
      <c r="E93" s="70"/>
      <c r="F93" s="25"/>
      <c r="G93" s="25"/>
      <c r="H93" s="25"/>
      <c r="I93" s="72"/>
      <c r="J93" s="25"/>
      <c r="K93" s="25"/>
      <c r="L93" s="126"/>
      <c r="M93" s="73"/>
      <c r="N93" s="69"/>
      <c r="O93" s="84"/>
      <c r="P93" s="69"/>
      <c r="Q93" s="85"/>
      <c r="R93" s="85"/>
      <c r="S93" s="86" t="s">
        <v>3</v>
      </c>
    </row>
    <row r="94" spans="1:19" ht="12.75">
      <c r="A94" s="25"/>
      <c r="B94" s="25"/>
      <c r="C94" s="25"/>
      <c r="D94" s="70"/>
      <c r="E94" s="70"/>
      <c r="F94" s="25"/>
      <c r="G94" s="25"/>
      <c r="H94" s="25"/>
      <c r="I94" s="72"/>
      <c r="J94" s="25"/>
      <c r="K94" s="25"/>
      <c r="L94" s="126"/>
      <c r="M94" s="73"/>
      <c r="N94" s="69"/>
      <c r="O94" s="135">
        <v>136</v>
      </c>
      <c r="P94" s="25" t="s">
        <v>343</v>
      </c>
      <c r="Q94" s="70">
        <v>69</v>
      </c>
      <c r="R94" s="70">
        <v>59</v>
      </c>
      <c r="S94" s="94">
        <f>SUM(Q94:R94)</f>
        <v>128</v>
      </c>
    </row>
    <row r="95" spans="1:19" ht="12.75">
      <c r="A95" s="25"/>
      <c r="B95" s="25"/>
      <c r="C95" s="25"/>
      <c r="D95" s="70"/>
      <c r="E95" s="70"/>
      <c r="F95" s="25"/>
      <c r="G95" s="25"/>
      <c r="H95" s="25"/>
      <c r="I95" s="72"/>
      <c r="J95" s="25"/>
      <c r="K95" s="25"/>
      <c r="L95" s="126"/>
      <c r="M95" s="73"/>
      <c r="N95" s="69"/>
      <c r="O95" s="133">
        <v>137</v>
      </c>
      <c r="P95" s="25" t="s">
        <v>344</v>
      </c>
      <c r="Q95" s="99">
        <v>78</v>
      </c>
      <c r="R95" s="99">
        <v>80</v>
      </c>
      <c r="S95" s="94">
        <f>SUM(Q95:R95)</f>
        <v>158</v>
      </c>
    </row>
    <row r="96" spans="1:19" ht="13.5" thickBot="1">
      <c r="A96" s="25"/>
      <c r="B96" s="25"/>
      <c r="C96" s="25"/>
      <c r="D96" s="70"/>
      <c r="E96" s="70"/>
      <c r="F96" s="25"/>
      <c r="G96" s="25"/>
      <c r="H96" s="25"/>
      <c r="I96" s="72"/>
      <c r="J96" s="25"/>
      <c r="K96" s="25"/>
      <c r="L96" s="126"/>
      <c r="M96" s="73"/>
      <c r="N96" s="69"/>
      <c r="O96" s="134">
        <v>101</v>
      </c>
      <c r="P96" s="26" t="s">
        <v>341</v>
      </c>
      <c r="Q96" s="101">
        <v>33</v>
      </c>
      <c r="R96" s="101">
        <v>14</v>
      </c>
      <c r="S96" s="94">
        <f>SUM(Q96:R96)</f>
        <v>47</v>
      </c>
    </row>
    <row r="97" spans="1:19" ht="13.5" thickBot="1">
      <c r="A97" s="25"/>
      <c r="B97" s="25"/>
      <c r="C97" s="25"/>
      <c r="D97" s="70"/>
      <c r="E97" s="70"/>
      <c r="F97" s="25"/>
      <c r="G97" s="25"/>
      <c r="H97" s="25"/>
      <c r="I97" s="72"/>
      <c r="J97" s="25"/>
      <c r="K97" s="25"/>
      <c r="L97" s="126"/>
      <c r="M97" s="73"/>
      <c r="N97" s="69"/>
      <c r="O97" s="70"/>
      <c r="P97" s="103"/>
      <c r="Q97" s="99"/>
      <c r="R97" s="48">
        <f>SUM(R94:R96)</f>
        <v>153</v>
      </c>
      <c r="S97" s="104">
        <f>SUM(S94:S96)</f>
        <v>333</v>
      </c>
    </row>
    <row r="98" spans="1:14" ht="13.5" thickTop="1">
      <c r="A98" s="25"/>
      <c r="B98" s="25"/>
      <c r="C98" s="25"/>
      <c r="D98" s="70"/>
      <c r="E98" s="70"/>
      <c r="F98" s="25"/>
      <c r="G98" s="25"/>
      <c r="H98" s="25"/>
      <c r="I98" s="72"/>
      <c r="J98" s="25"/>
      <c r="K98" s="25"/>
      <c r="L98" s="126"/>
      <c r="M98" s="73"/>
      <c r="N98" s="69"/>
    </row>
    <row r="99" spans="1:14" ht="13.5" thickBot="1">
      <c r="A99" s="25"/>
      <c r="B99" s="25"/>
      <c r="C99" s="25"/>
      <c r="D99" s="70"/>
      <c r="E99" s="70"/>
      <c r="F99" s="25"/>
      <c r="G99" s="25"/>
      <c r="H99" s="25"/>
      <c r="I99" s="72"/>
      <c r="J99" s="25"/>
      <c r="K99" s="25"/>
      <c r="L99" s="126"/>
      <c r="M99" s="73"/>
      <c r="N99" s="69"/>
    </row>
    <row r="100" spans="1:19" ht="13.5" thickBot="1">
      <c r="A100" s="25"/>
      <c r="B100" s="25"/>
      <c r="C100" s="25"/>
      <c r="D100" s="70"/>
      <c r="E100" s="70"/>
      <c r="F100" s="25"/>
      <c r="G100" s="25"/>
      <c r="H100" s="25"/>
      <c r="I100" s="72"/>
      <c r="J100" s="25"/>
      <c r="K100" s="25"/>
      <c r="L100" s="126"/>
      <c r="M100" s="73"/>
      <c r="N100" s="69">
        <v>13</v>
      </c>
      <c r="O100" s="81" t="s">
        <v>4</v>
      </c>
      <c r="P100" s="136" t="s">
        <v>271</v>
      </c>
      <c r="Q100" s="25"/>
      <c r="R100" s="25"/>
      <c r="S100" s="25"/>
    </row>
    <row r="101" spans="1:19" ht="12.75">
      <c r="A101" s="25"/>
      <c r="B101" s="25"/>
      <c r="C101" s="25"/>
      <c r="D101" s="70"/>
      <c r="E101" s="70"/>
      <c r="F101" s="25"/>
      <c r="G101" s="25"/>
      <c r="H101" s="25"/>
      <c r="I101" s="72"/>
      <c r="J101" s="25"/>
      <c r="K101" s="25"/>
      <c r="L101" s="126"/>
      <c r="M101" s="73"/>
      <c r="N101" s="69"/>
      <c r="O101" s="84"/>
      <c r="P101" s="69"/>
      <c r="Q101" s="85" t="s">
        <v>1</v>
      </c>
      <c r="R101" s="85" t="s">
        <v>2</v>
      </c>
      <c r="S101" s="86" t="s">
        <v>3</v>
      </c>
    </row>
    <row r="102" spans="1:19" ht="12.75">
      <c r="A102" s="25"/>
      <c r="B102" s="25"/>
      <c r="C102" s="25"/>
      <c r="D102" s="70"/>
      <c r="E102" s="70"/>
      <c r="F102" s="25"/>
      <c r="G102" s="25"/>
      <c r="H102" s="25"/>
      <c r="I102" s="72"/>
      <c r="J102" s="25"/>
      <c r="K102" s="25"/>
      <c r="L102" s="126"/>
      <c r="M102" s="73"/>
      <c r="N102" s="69"/>
      <c r="O102" s="135">
        <v>131</v>
      </c>
      <c r="P102" s="25" t="s">
        <v>278</v>
      </c>
      <c r="Q102" s="70">
        <v>0</v>
      </c>
      <c r="R102" s="70">
        <v>0</v>
      </c>
      <c r="S102" s="94">
        <f>SUM(Q102:R102)</f>
        <v>0</v>
      </c>
    </row>
    <row r="103" spans="1:19" ht="12.75">
      <c r="A103" s="25"/>
      <c r="B103" s="25"/>
      <c r="C103" s="25"/>
      <c r="D103" s="70"/>
      <c r="E103" s="70"/>
      <c r="F103" s="25"/>
      <c r="G103" s="25"/>
      <c r="H103" s="25"/>
      <c r="I103" s="72"/>
      <c r="J103" s="25"/>
      <c r="K103" s="25"/>
      <c r="L103" s="126"/>
      <c r="M103" s="73"/>
      <c r="N103" s="69"/>
      <c r="O103" s="133">
        <v>132</v>
      </c>
      <c r="P103" s="25" t="s">
        <v>130</v>
      </c>
      <c r="Q103" s="99">
        <v>78</v>
      </c>
      <c r="R103" s="99">
        <v>72</v>
      </c>
      <c r="S103" s="94">
        <f>SUM(Q103:R103)</f>
        <v>150</v>
      </c>
    </row>
    <row r="104" spans="1:19" ht="13.5" thickBot="1">
      <c r="A104" s="25"/>
      <c r="B104" s="25"/>
      <c r="C104" s="25"/>
      <c r="D104" s="70"/>
      <c r="E104" s="70"/>
      <c r="F104" s="25"/>
      <c r="G104" s="25"/>
      <c r="H104" s="25"/>
      <c r="I104" s="72"/>
      <c r="J104" s="25"/>
      <c r="K104" s="25"/>
      <c r="L104" s="126"/>
      <c r="M104" s="73"/>
      <c r="N104" s="69"/>
      <c r="O104" s="134">
        <v>134</v>
      </c>
      <c r="P104" s="26" t="s">
        <v>129</v>
      </c>
      <c r="Q104" s="101">
        <v>82</v>
      </c>
      <c r="R104" s="101">
        <v>84</v>
      </c>
      <c r="S104" s="94">
        <f>SUM(Q104:R104)</f>
        <v>166</v>
      </c>
    </row>
    <row r="105" spans="1:19" ht="13.5" thickBot="1">
      <c r="A105" s="25"/>
      <c r="B105" s="25"/>
      <c r="C105" s="25"/>
      <c r="D105" s="70"/>
      <c r="E105" s="70"/>
      <c r="F105" s="25"/>
      <c r="G105" s="25"/>
      <c r="H105" s="25"/>
      <c r="I105" s="72"/>
      <c r="J105" s="25"/>
      <c r="K105" s="25"/>
      <c r="L105" s="126"/>
      <c r="M105" s="73"/>
      <c r="N105" s="69"/>
      <c r="O105" s="70"/>
      <c r="P105" s="103"/>
      <c r="Q105" s="99"/>
      <c r="R105" s="48">
        <f>SUM(R102:R104)</f>
        <v>156</v>
      </c>
      <c r="S105" s="104">
        <f>SUM(S102:S104)</f>
        <v>316</v>
      </c>
    </row>
    <row r="106" spans="1:14" ht="13.5" thickTop="1">
      <c r="A106" s="25"/>
      <c r="B106" s="25"/>
      <c r="C106" s="25"/>
      <c r="D106" s="70"/>
      <c r="E106" s="70"/>
      <c r="F106" s="25"/>
      <c r="G106" s="25"/>
      <c r="H106" s="25"/>
      <c r="I106" s="72"/>
      <c r="J106" s="25"/>
      <c r="K106" s="25"/>
      <c r="L106" s="126"/>
      <c r="M106" s="73"/>
      <c r="N106" s="69"/>
    </row>
    <row r="107" spans="1:14" ht="12.75">
      <c r="A107" s="25"/>
      <c r="B107" s="25"/>
      <c r="C107" s="25"/>
      <c r="D107" s="70"/>
      <c r="E107" s="70"/>
      <c r="F107" s="25"/>
      <c r="G107" s="25"/>
      <c r="H107" s="25"/>
      <c r="I107" s="72"/>
      <c r="J107" s="25"/>
      <c r="K107" s="25"/>
      <c r="L107" s="126"/>
      <c r="M107" s="73"/>
      <c r="N107" s="69"/>
    </row>
    <row r="108" spans="1:14" ht="12.75">
      <c r="A108" s="25"/>
      <c r="B108" s="25"/>
      <c r="C108" s="25"/>
      <c r="D108" s="70"/>
      <c r="E108" s="70"/>
      <c r="F108" s="25"/>
      <c r="G108" s="25"/>
      <c r="H108" s="25"/>
      <c r="I108" s="72"/>
      <c r="J108" s="25"/>
      <c r="K108" s="53"/>
      <c r="L108" s="127"/>
      <c r="M108" s="106"/>
      <c r="N108" s="107"/>
    </row>
    <row r="109" spans="1:14" ht="12.75">
      <c r="A109" s="25"/>
      <c r="B109" s="25"/>
      <c r="C109" s="25"/>
      <c r="D109" s="70"/>
      <c r="E109" s="70"/>
      <c r="F109" s="25"/>
      <c r="G109" s="25"/>
      <c r="H109" s="25"/>
      <c r="I109" s="72"/>
      <c r="J109" s="25"/>
      <c r="K109" s="53"/>
      <c r="L109" s="127"/>
      <c r="M109" s="106"/>
      <c r="N109" s="107"/>
    </row>
    <row r="110" spans="1:14" ht="12.75">
      <c r="A110" s="25"/>
      <c r="B110" s="25"/>
      <c r="C110" s="25"/>
      <c r="D110" s="70"/>
      <c r="E110" s="70"/>
      <c r="F110" s="25"/>
      <c r="G110" s="25"/>
      <c r="H110" s="25"/>
      <c r="I110" s="72"/>
      <c r="J110" s="25"/>
      <c r="K110" s="53"/>
      <c r="L110" s="127"/>
      <c r="M110" s="106"/>
      <c r="N110" s="107"/>
    </row>
    <row r="111" spans="1:14" ht="12.75">
      <c r="A111" s="25"/>
      <c r="B111" s="25"/>
      <c r="C111" s="25"/>
      <c r="D111" s="70"/>
      <c r="E111" s="70"/>
      <c r="F111" s="25"/>
      <c r="G111" s="25"/>
      <c r="H111" s="25"/>
      <c r="I111" s="72"/>
      <c r="J111" s="25"/>
      <c r="K111" s="53"/>
      <c r="L111" s="127"/>
      <c r="M111" s="106"/>
      <c r="N111" s="107"/>
    </row>
    <row r="112" spans="1:14" ht="12.75">
      <c r="A112" s="25"/>
      <c r="B112" s="25"/>
      <c r="C112" s="25"/>
      <c r="D112" s="70"/>
      <c r="E112" s="70"/>
      <c r="F112" s="25"/>
      <c r="G112" s="25"/>
      <c r="H112" s="25"/>
      <c r="I112" s="72"/>
      <c r="J112" s="25"/>
      <c r="K112" s="53"/>
      <c r="L112" s="127"/>
      <c r="M112" s="106"/>
      <c r="N112" s="107"/>
    </row>
    <row r="113" spans="1:14" ht="12.75">
      <c r="A113" s="25"/>
      <c r="B113" s="25"/>
      <c r="C113" s="25"/>
      <c r="D113" s="70"/>
      <c r="E113" s="70"/>
      <c r="F113" s="25"/>
      <c r="G113" s="25"/>
      <c r="H113" s="25"/>
      <c r="I113" s="72"/>
      <c r="J113" s="25"/>
      <c r="K113" s="53"/>
      <c r="L113" s="127"/>
      <c r="M113" s="106"/>
      <c r="N113" s="107"/>
    </row>
    <row r="114" spans="1:14" ht="12.75">
      <c r="A114" s="25"/>
      <c r="B114" s="25"/>
      <c r="C114" s="25"/>
      <c r="D114" s="70"/>
      <c r="E114" s="70"/>
      <c r="F114" s="25"/>
      <c r="G114" s="25"/>
      <c r="H114" s="25"/>
      <c r="I114" s="72"/>
      <c r="J114" s="25"/>
      <c r="K114" s="53"/>
      <c r="L114" s="127"/>
      <c r="M114" s="106"/>
      <c r="N114" s="107"/>
    </row>
    <row r="115" spans="1:14" ht="12.75">
      <c r="A115" s="25"/>
      <c r="B115" s="25"/>
      <c r="C115" s="25"/>
      <c r="D115" s="70"/>
      <c r="E115" s="70"/>
      <c r="F115" s="25"/>
      <c r="G115" s="25"/>
      <c r="H115" s="25"/>
      <c r="I115" s="72"/>
      <c r="J115" s="25"/>
      <c r="K115" s="53"/>
      <c r="L115" s="127"/>
      <c r="M115" s="106"/>
      <c r="N115" s="107"/>
    </row>
    <row r="116" spans="1:14" ht="12.75">
      <c r="A116" s="25"/>
      <c r="B116" s="25"/>
      <c r="C116" s="25"/>
      <c r="D116" s="70"/>
      <c r="E116" s="70"/>
      <c r="F116" s="25"/>
      <c r="G116" s="25"/>
      <c r="H116" s="25"/>
      <c r="I116" s="72"/>
      <c r="J116" s="25"/>
      <c r="K116" s="53"/>
      <c r="L116" s="127"/>
      <c r="M116" s="106"/>
      <c r="N116" s="107"/>
    </row>
    <row r="117" spans="1:14" ht="12.75">
      <c r="A117" s="25"/>
      <c r="B117" s="25"/>
      <c r="C117" s="25"/>
      <c r="D117" s="70"/>
      <c r="E117" s="70"/>
      <c r="F117" s="25"/>
      <c r="G117" s="25"/>
      <c r="H117" s="25"/>
      <c r="I117" s="72"/>
      <c r="J117" s="25"/>
      <c r="K117" s="53"/>
      <c r="L117" s="127"/>
      <c r="M117" s="106"/>
      <c r="N117" s="107"/>
    </row>
    <row r="118" spans="1:14" ht="12.75">
      <c r="A118" s="25"/>
      <c r="B118" s="25"/>
      <c r="C118" s="25"/>
      <c r="D118" s="70"/>
      <c r="E118" s="70"/>
      <c r="F118" s="25"/>
      <c r="G118" s="25"/>
      <c r="H118" s="25"/>
      <c r="I118" s="72"/>
      <c r="J118" s="25"/>
      <c r="K118" s="53"/>
      <c r="L118" s="127"/>
      <c r="M118" s="106"/>
      <c r="N118" s="107"/>
    </row>
    <row r="119" spans="1:14" ht="12.75">
      <c r="A119" s="25"/>
      <c r="B119" s="25"/>
      <c r="C119" s="25"/>
      <c r="D119" s="70"/>
      <c r="E119" s="70"/>
      <c r="F119" s="25"/>
      <c r="G119" s="25"/>
      <c r="H119" s="25"/>
      <c r="I119" s="72"/>
      <c r="J119" s="25"/>
      <c r="K119" s="53"/>
      <c r="L119" s="127"/>
      <c r="M119" s="106"/>
      <c r="N119" s="107"/>
    </row>
    <row r="120" spans="1:14" ht="12.75">
      <c r="A120" s="25"/>
      <c r="B120" s="25"/>
      <c r="C120" s="25"/>
      <c r="D120" s="70"/>
      <c r="E120" s="70"/>
      <c r="F120" s="25"/>
      <c r="G120" s="25"/>
      <c r="H120" s="25"/>
      <c r="I120" s="72"/>
      <c r="J120" s="25"/>
      <c r="K120" s="53"/>
      <c r="L120" s="127"/>
      <c r="M120" s="106"/>
      <c r="N120" s="107"/>
    </row>
    <row r="121" spans="1:14" ht="12.75">
      <c r="A121" s="25"/>
      <c r="B121" s="25"/>
      <c r="C121" s="25"/>
      <c r="D121" s="70"/>
      <c r="E121" s="70"/>
      <c r="F121" s="25"/>
      <c r="G121" s="25"/>
      <c r="H121" s="25"/>
      <c r="I121" s="72"/>
      <c r="J121" s="25"/>
      <c r="K121" s="53"/>
      <c r="L121" s="127"/>
      <c r="M121" s="106"/>
      <c r="N121" s="107"/>
    </row>
    <row r="122" spans="1:14" ht="12.75">
      <c r="A122" s="25"/>
      <c r="B122" s="25"/>
      <c r="C122" s="25"/>
      <c r="D122" s="70"/>
      <c r="E122" s="70"/>
      <c r="F122" s="25"/>
      <c r="G122" s="25"/>
      <c r="H122" s="25"/>
      <c r="I122" s="72"/>
      <c r="J122" s="25"/>
      <c r="K122" s="53"/>
      <c r="L122" s="127"/>
      <c r="M122" s="106"/>
      <c r="N122" s="107"/>
    </row>
    <row r="123" spans="1:14" ht="12.75">
      <c r="A123" s="25"/>
      <c r="B123" s="25"/>
      <c r="C123" s="25"/>
      <c r="D123" s="70"/>
      <c r="E123" s="70"/>
      <c r="F123" s="25"/>
      <c r="G123" s="25"/>
      <c r="H123" s="25"/>
      <c r="I123" s="72"/>
      <c r="J123" s="25"/>
      <c r="K123" s="53"/>
      <c r="L123" s="127"/>
      <c r="M123" s="106"/>
      <c r="N123" s="107"/>
    </row>
    <row r="124" spans="1:14" ht="12.75">
      <c r="A124" s="25"/>
      <c r="B124" s="25"/>
      <c r="C124" s="25"/>
      <c r="D124" s="70"/>
      <c r="E124" s="70"/>
      <c r="F124" s="25"/>
      <c r="G124" s="25"/>
      <c r="H124" s="25"/>
      <c r="I124" s="72"/>
      <c r="J124" s="25"/>
      <c r="K124" s="53"/>
      <c r="L124" s="127"/>
      <c r="M124" s="106"/>
      <c r="N124" s="107"/>
    </row>
    <row r="125" spans="1:14" ht="12.75">
      <c r="A125" s="25"/>
      <c r="B125" s="25"/>
      <c r="C125" s="25"/>
      <c r="D125" s="70"/>
      <c r="E125" s="70"/>
      <c r="F125" s="25"/>
      <c r="G125" s="25"/>
      <c r="H125" s="25"/>
      <c r="I125" s="72"/>
      <c r="J125" s="25"/>
      <c r="K125" s="25"/>
      <c r="L125" s="126"/>
      <c r="M125" s="73"/>
      <c r="N125" s="107"/>
    </row>
    <row r="126" spans="1:14" ht="12.75">
      <c r="A126" s="25"/>
      <c r="B126" s="25"/>
      <c r="C126" s="25"/>
      <c r="D126" s="70"/>
      <c r="E126" s="70"/>
      <c r="F126" s="25"/>
      <c r="G126" s="25"/>
      <c r="H126" s="25"/>
      <c r="I126" s="72"/>
      <c r="J126" s="25"/>
      <c r="K126" s="25"/>
      <c r="L126" s="126"/>
      <c r="M126" s="73"/>
      <c r="N126" s="107"/>
    </row>
    <row r="127" spans="1:14" ht="12.75">
      <c r="A127" s="25"/>
      <c r="B127" s="25"/>
      <c r="C127" s="25"/>
      <c r="D127" s="70"/>
      <c r="E127" s="70"/>
      <c r="F127" s="25"/>
      <c r="G127" s="25"/>
      <c r="H127" s="25"/>
      <c r="I127" s="72"/>
      <c r="J127" s="25"/>
      <c r="K127" s="25"/>
      <c r="L127" s="126"/>
      <c r="M127" s="73"/>
      <c r="N127" s="107"/>
    </row>
    <row r="128" spans="1:14" ht="12.75">
      <c r="A128" s="25"/>
      <c r="B128" s="25"/>
      <c r="C128" s="25"/>
      <c r="D128" s="70"/>
      <c r="E128" s="70"/>
      <c r="F128" s="25"/>
      <c r="G128" s="25"/>
      <c r="H128" s="25"/>
      <c r="I128" s="72"/>
      <c r="J128" s="25"/>
      <c r="K128" s="25"/>
      <c r="L128" s="126"/>
      <c r="M128" s="73"/>
      <c r="N128" s="107"/>
    </row>
    <row r="129" spans="1:14" ht="12.75">
      <c r="A129" s="25"/>
      <c r="B129" s="25"/>
      <c r="C129" s="25"/>
      <c r="D129" s="70"/>
      <c r="E129" s="70"/>
      <c r="F129" s="25"/>
      <c r="G129" s="25"/>
      <c r="H129" s="25"/>
      <c r="I129" s="72"/>
      <c r="J129" s="25"/>
      <c r="K129" s="25"/>
      <c r="L129" s="126"/>
      <c r="M129" s="73"/>
      <c r="N129" s="107"/>
    </row>
    <row r="130" spans="1:14" ht="12.75">
      <c r="A130" s="25"/>
      <c r="B130" s="25"/>
      <c r="C130" s="25"/>
      <c r="D130" s="70"/>
      <c r="E130" s="70"/>
      <c r="F130" s="25"/>
      <c r="G130" s="25"/>
      <c r="H130" s="25"/>
      <c r="I130" s="72"/>
      <c r="J130" s="25"/>
      <c r="K130" s="25"/>
      <c r="L130" s="126"/>
      <c r="M130" s="73"/>
      <c r="N130" s="107"/>
    </row>
    <row r="131" spans="1:14" ht="12.75">
      <c r="A131" s="25"/>
      <c r="B131" s="25"/>
      <c r="C131" s="25"/>
      <c r="D131" s="70"/>
      <c r="E131" s="70"/>
      <c r="F131" s="25"/>
      <c r="G131" s="25"/>
      <c r="H131" s="25"/>
      <c r="I131" s="72"/>
      <c r="J131" s="25"/>
      <c r="K131" s="25"/>
      <c r="L131" s="126"/>
      <c r="M131" s="73"/>
      <c r="N131" s="107"/>
    </row>
    <row r="132" spans="1:14" ht="12.75">
      <c r="A132" s="25"/>
      <c r="B132" s="25"/>
      <c r="C132" s="25"/>
      <c r="D132" s="70"/>
      <c r="E132" s="70"/>
      <c r="F132" s="25"/>
      <c r="G132" s="25"/>
      <c r="H132" s="25"/>
      <c r="I132" s="72"/>
      <c r="J132" s="25"/>
      <c r="K132" s="25"/>
      <c r="L132" s="126"/>
      <c r="M132" s="73"/>
      <c r="N132" s="107"/>
    </row>
    <row r="133" spans="1:14" ht="12.75">
      <c r="A133" s="25"/>
      <c r="B133" s="25"/>
      <c r="C133" s="25"/>
      <c r="D133" s="70"/>
      <c r="E133" s="70"/>
      <c r="F133" s="25"/>
      <c r="G133" s="25"/>
      <c r="H133" s="25"/>
      <c r="I133" s="72"/>
      <c r="J133" s="25"/>
      <c r="K133" s="25"/>
      <c r="L133" s="126"/>
      <c r="M133" s="73"/>
      <c r="N133" s="107"/>
    </row>
    <row r="134" spans="1:14" ht="12.75">
      <c r="A134" s="25"/>
      <c r="B134" s="25"/>
      <c r="C134" s="25"/>
      <c r="D134" s="70"/>
      <c r="E134" s="70"/>
      <c r="F134" s="25"/>
      <c r="G134" s="25"/>
      <c r="H134" s="25"/>
      <c r="I134" s="72"/>
      <c r="J134" s="25"/>
      <c r="K134" s="25"/>
      <c r="L134" s="126"/>
      <c r="M134" s="73"/>
      <c r="N134" s="107"/>
    </row>
    <row r="135" spans="1:14" ht="12.75">
      <c r="A135" s="25"/>
      <c r="B135" s="25"/>
      <c r="C135" s="25"/>
      <c r="D135" s="70"/>
      <c r="E135" s="70"/>
      <c r="F135" s="25"/>
      <c r="G135" s="25"/>
      <c r="H135" s="25"/>
      <c r="I135" s="72"/>
      <c r="J135" s="25"/>
      <c r="K135" s="25"/>
      <c r="L135" s="126"/>
      <c r="M135" s="73"/>
      <c r="N135" s="107"/>
    </row>
    <row r="136" spans="1:14" ht="12.75">
      <c r="A136" s="25"/>
      <c r="B136" s="25"/>
      <c r="C136" s="25"/>
      <c r="D136" s="70"/>
      <c r="E136" s="70"/>
      <c r="F136" s="25"/>
      <c r="G136" s="25"/>
      <c r="H136" s="25"/>
      <c r="I136" s="72"/>
      <c r="J136" s="25"/>
      <c r="K136" s="25"/>
      <c r="L136" s="126"/>
      <c r="M136" s="73"/>
      <c r="N136" s="107"/>
    </row>
    <row r="137" spans="1:14" ht="12.75">
      <c r="A137" s="25"/>
      <c r="B137" s="25"/>
      <c r="C137" s="25"/>
      <c r="D137" s="70"/>
      <c r="E137" s="70"/>
      <c r="F137" s="25"/>
      <c r="G137" s="25"/>
      <c r="H137" s="25"/>
      <c r="I137" s="72"/>
      <c r="J137" s="25"/>
      <c r="K137" s="25"/>
      <c r="L137" s="126"/>
      <c r="M137" s="73"/>
      <c r="N137" s="107"/>
    </row>
    <row r="138" spans="1:14" ht="12.75">
      <c r="A138" s="25"/>
      <c r="B138" s="25"/>
      <c r="C138" s="25"/>
      <c r="D138" s="70"/>
      <c r="E138" s="70"/>
      <c r="F138" s="25"/>
      <c r="G138" s="25"/>
      <c r="H138" s="25"/>
      <c r="I138" s="72"/>
      <c r="J138" s="25"/>
      <c r="K138" s="25"/>
      <c r="L138" s="126"/>
      <c r="M138" s="73"/>
      <c r="N138" s="107"/>
    </row>
    <row r="139" spans="1:14" ht="12.75">
      <c r="A139" s="25"/>
      <c r="B139" s="25"/>
      <c r="C139" s="25"/>
      <c r="D139" s="70"/>
      <c r="E139" s="70"/>
      <c r="F139" s="25"/>
      <c r="G139" s="25"/>
      <c r="H139" s="25"/>
      <c r="I139" s="72"/>
      <c r="J139" s="25"/>
      <c r="K139" s="25"/>
      <c r="L139" s="126"/>
      <c r="M139" s="73"/>
      <c r="N139" s="107"/>
    </row>
    <row r="140" spans="1:14" ht="12.75">
      <c r="A140" s="25"/>
      <c r="B140" s="25"/>
      <c r="C140" s="25"/>
      <c r="D140" s="70"/>
      <c r="E140" s="70"/>
      <c r="F140" s="25"/>
      <c r="G140" s="25"/>
      <c r="H140" s="25"/>
      <c r="I140" s="72"/>
      <c r="J140" s="25"/>
      <c r="K140" s="25"/>
      <c r="L140" s="126"/>
      <c r="M140" s="73"/>
      <c r="N140" s="107"/>
    </row>
    <row r="141" spans="1:14" ht="12.75">
      <c r="A141" s="25"/>
      <c r="B141" s="25"/>
      <c r="C141" s="25"/>
      <c r="D141" s="70"/>
      <c r="E141" s="70"/>
      <c r="F141" s="25"/>
      <c r="G141" s="25"/>
      <c r="H141" s="25"/>
      <c r="I141" s="72"/>
      <c r="J141" s="25"/>
      <c r="K141" s="25"/>
      <c r="L141" s="126"/>
      <c r="M141" s="73"/>
      <c r="N141" s="107"/>
    </row>
    <row r="142" spans="1:14" ht="12.75">
      <c r="A142" s="25"/>
      <c r="B142" s="25"/>
      <c r="C142" s="25"/>
      <c r="D142" s="70"/>
      <c r="E142" s="70"/>
      <c r="F142" s="25"/>
      <c r="G142" s="25"/>
      <c r="H142" s="25"/>
      <c r="I142" s="72"/>
      <c r="J142" s="25"/>
      <c r="K142" s="25"/>
      <c r="L142" s="126"/>
      <c r="M142" s="73"/>
      <c r="N142" s="107"/>
    </row>
    <row r="143" spans="1:14" ht="12.75">
      <c r="A143" s="25"/>
      <c r="B143" s="25"/>
      <c r="C143" s="25"/>
      <c r="D143" s="70"/>
      <c r="E143" s="70"/>
      <c r="F143" s="25"/>
      <c r="G143" s="25"/>
      <c r="H143" s="25"/>
      <c r="I143" s="72"/>
      <c r="J143" s="25"/>
      <c r="K143" s="25"/>
      <c r="L143" s="126"/>
      <c r="M143" s="73"/>
      <c r="N143" s="107"/>
    </row>
    <row r="144" spans="1:14" ht="12.75">
      <c r="A144" s="25"/>
      <c r="B144" s="25"/>
      <c r="C144" s="25"/>
      <c r="D144" s="70"/>
      <c r="E144" s="70"/>
      <c r="F144" s="25"/>
      <c r="G144" s="25"/>
      <c r="H144" s="25"/>
      <c r="I144" s="72"/>
      <c r="J144" s="25"/>
      <c r="K144" s="25"/>
      <c r="L144" s="126"/>
      <c r="M144" s="73"/>
      <c r="N144" s="107"/>
    </row>
    <row r="145" spans="1:14" ht="12.75">
      <c r="A145" s="25"/>
      <c r="B145" s="25"/>
      <c r="C145" s="25"/>
      <c r="D145" s="70"/>
      <c r="E145" s="70"/>
      <c r="F145" s="25"/>
      <c r="G145" s="25"/>
      <c r="H145" s="25"/>
      <c r="I145" s="72"/>
      <c r="J145" s="25"/>
      <c r="K145" s="25"/>
      <c r="L145" s="126"/>
      <c r="M145" s="73"/>
      <c r="N145" s="107"/>
    </row>
    <row r="146" spans="1:14" ht="12.75">
      <c r="A146" s="25"/>
      <c r="B146" s="25"/>
      <c r="C146" s="25"/>
      <c r="D146" s="70"/>
      <c r="E146" s="70"/>
      <c r="F146" s="25"/>
      <c r="G146" s="25"/>
      <c r="H146" s="25"/>
      <c r="I146" s="72"/>
      <c r="J146" s="25"/>
      <c r="K146" s="25"/>
      <c r="L146" s="126"/>
      <c r="M146" s="73"/>
      <c r="N146" s="107"/>
    </row>
    <row r="147" spans="1:14" ht="12.75">
      <c r="A147" s="25"/>
      <c r="B147" s="25"/>
      <c r="C147" s="25"/>
      <c r="D147" s="70"/>
      <c r="E147" s="70"/>
      <c r="F147" s="25"/>
      <c r="G147" s="25"/>
      <c r="H147" s="25"/>
      <c r="I147" s="72"/>
      <c r="J147" s="25"/>
      <c r="K147" s="25"/>
      <c r="L147" s="126"/>
      <c r="M147" s="73"/>
      <c r="N147" s="107"/>
    </row>
    <row r="148" spans="1:14" ht="12.75">
      <c r="A148" s="25"/>
      <c r="B148" s="25"/>
      <c r="C148" s="25"/>
      <c r="D148" s="70"/>
      <c r="E148" s="70"/>
      <c r="F148" s="25"/>
      <c r="G148" s="25"/>
      <c r="H148" s="25"/>
      <c r="I148" s="72"/>
      <c r="J148" s="25"/>
      <c r="K148" s="25"/>
      <c r="L148" s="126"/>
      <c r="M148" s="73"/>
      <c r="N148" s="107"/>
    </row>
    <row r="149" spans="1:14" ht="12.75">
      <c r="A149" s="25"/>
      <c r="B149" s="25"/>
      <c r="C149" s="25"/>
      <c r="D149" s="70"/>
      <c r="E149" s="70"/>
      <c r="F149" s="25"/>
      <c r="G149" s="25"/>
      <c r="H149" s="25"/>
      <c r="I149" s="72"/>
      <c r="J149" s="25"/>
      <c r="K149" s="25"/>
      <c r="L149" s="126"/>
      <c r="M149" s="73"/>
      <c r="N149" s="53"/>
    </row>
    <row r="150" spans="1:14" ht="12.75">
      <c r="A150" s="25"/>
      <c r="B150" s="25"/>
      <c r="C150" s="25"/>
      <c r="D150" s="70"/>
      <c r="E150" s="70"/>
      <c r="F150" s="25"/>
      <c r="G150" s="25"/>
      <c r="H150" s="25"/>
      <c r="I150" s="72"/>
      <c r="J150" s="25"/>
      <c r="K150" s="25"/>
      <c r="L150" s="126"/>
      <c r="M150" s="73"/>
      <c r="N150" s="53"/>
    </row>
    <row r="151" spans="1:14" ht="12.75">
      <c r="A151" s="25"/>
      <c r="B151" s="25"/>
      <c r="C151" s="25"/>
      <c r="D151" s="70"/>
      <c r="E151" s="70"/>
      <c r="F151" s="25"/>
      <c r="G151" s="25"/>
      <c r="H151" s="25"/>
      <c r="I151" s="72"/>
      <c r="J151" s="25"/>
      <c r="K151" s="25"/>
      <c r="L151" s="126"/>
      <c r="M151" s="73"/>
      <c r="N151" s="53"/>
    </row>
    <row r="152" spans="1:14" ht="12.75">
      <c r="A152" s="25"/>
      <c r="B152" s="25"/>
      <c r="C152" s="25"/>
      <c r="D152" s="70"/>
      <c r="E152" s="70"/>
      <c r="F152" s="25"/>
      <c r="G152" s="25"/>
      <c r="H152" s="25"/>
      <c r="I152" s="72"/>
      <c r="J152" s="25"/>
      <c r="K152" s="25"/>
      <c r="L152" s="126"/>
      <c r="M152" s="73"/>
      <c r="N152" s="53"/>
    </row>
    <row r="153" spans="1:14" ht="12.75">
      <c r="A153" s="25"/>
      <c r="B153" s="25"/>
      <c r="C153" s="25"/>
      <c r="D153" s="70"/>
      <c r="E153" s="70"/>
      <c r="F153" s="25"/>
      <c r="G153" s="25"/>
      <c r="H153" s="25"/>
      <c r="I153" s="72"/>
      <c r="J153" s="25"/>
      <c r="K153" s="25"/>
      <c r="L153" s="126"/>
      <c r="M153" s="73"/>
      <c r="N153" s="53"/>
    </row>
    <row r="154" ht="12.75">
      <c r="N154" s="18"/>
    </row>
    <row r="155" ht="12.75">
      <c r="N155" s="18"/>
    </row>
    <row r="156" ht="12.75">
      <c r="N156" s="18"/>
    </row>
  </sheetData>
  <mergeCells count="1">
    <mergeCell ref="C1:K1"/>
  </mergeCells>
  <printOptions/>
  <pageMargins left="0.92" right="0.75" top="0.6" bottom="1.02" header="0" footer="0"/>
  <pageSetup fitToHeight="2" fitToWidth="1" horizontalDpi="300" verticalDpi="300" orientation="portrait" paperSize="9" scale="56" r:id="rId1"/>
  <headerFooter alignWithMargins="0">
    <oddFooter>&amp;R&amp;D, &amp;T</oddFooter>
  </headerFooter>
  <rowBreaks count="1" manualBreakCount="1">
    <brk id="57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P67"/>
  <sheetViews>
    <sheetView tabSelected="1" zoomScale="70" zoomScaleNormal="70" workbookViewId="0" topLeftCell="A25">
      <selection activeCell="S58" sqref="S58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</cols>
  <sheetData>
    <row r="1" spans="3:16" ht="37.5" customHeight="1">
      <c r="C1" s="244" t="s">
        <v>305</v>
      </c>
      <c r="D1" s="245"/>
      <c r="E1" s="245"/>
      <c r="F1" s="245"/>
      <c r="G1" s="245"/>
      <c r="H1" s="245"/>
      <c r="I1" s="246"/>
      <c r="J1" s="246"/>
      <c r="K1" s="246"/>
      <c r="L1" s="246"/>
      <c r="M1" s="246"/>
      <c r="N1" s="246"/>
      <c r="O1" s="246"/>
      <c r="P1" s="246"/>
    </row>
    <row r="2" spans="3:8" ht="24.75">
      <c r="C2" s="186"/>
      <c r="D2" s="120"/>
      <c r="E2" s="120"/>
      <c r="F2" s="120"/>
      <c r="G2" s="120"/>
      <c r="H2" s="120"/>
    </row>
    <row r="3" ht="13.5" thickBot="1"/>
    <row r="4" spans="3:16" ht="14.25">
      <c r="C4" s="187" t="s">
        <v>0</v>
      </c>
      <c r="D4" s="3" t="s">
        <v>293</v>
      </c>
      <c r="E4" s="188" t="s">
        <v>294</v>
      </c>
      <c r="F4" s="2" t="s">
        <v>295</v>
      </c>
      <c r="G4" s="189" t="s">
        <v>296</v>
      </c>
      <c r="H4" s="190" t="s">
        <v>297</v>
      </c>
      <c r="I4" s="188" t="s">
        <v>298</v>
      </c>
      <c r="J4" s="2" t="s">
        <v>299</v>
      </c>
      <c r="K4" s="189" t="s">
        <v>300</v>
      </c>
      <c r="L4" s="190" t="s">
        <v>301</v>
      </c>
      <c r="M4" s="188" t="s">
        <v>302</v>
      </c>
      <c r="N4" s="2" t="s">
        <v>3</v>
      </c>
      <c r="O4" s="189" t="s">
        <v>303</v>
      </c>
      <c r="P4" s="191" t="s">
        <v>304</v>
      </c>
    </row>
    <row r="5" spans="2:16" ht="14.25">
      <c r="B5">
        <v>1</v>
      </c>
      <c r="C5" s="192" t="s">
        <v>40</v>
      </c>
      <c r="D5" s="193">
        <v>525</v>
      </c>
      <c r="E5" s="194">
        <v>20</v>
      </c>
      <c r="F5" s="195">
        <v>516</v>
      </c>
      <c r="G5" s="196">
        <v>20</v>
      </c>
      <c r="H5" s="197">
        <v>532</v>
      </c>
      <c r="I5" s="194">
        <v>20</v>
      </c>
      <c r="J5" s="195"/>
      <c r="K5" s="196"/>
      <c r="L5" s="197"/>
      <c r="M5" s="194"/>
      <c r="N5" s="195">
        <f aca="true" t="shared" si="0" ref="N5:N21">SUM(D5+F5+H5+J5+L5)</f>
        <v>1573</v>
      </c>
      <c r="O5" s="196">
        <f aca="true" t="shared" si="1" ref="O5:O21">IF(N5&gt;0,AVERAGE(D5,F5,H5,J5,L5),0)</f>
        <v>524.3333333333334</v>
      </c>
      <c r="P5" s="198">
        <f aca="true" t="shared" si="2" ref="P5:P21">SUM(E5+G5+I5+K5+M5)</f>
        <v>60</v>
      </c>
    </row>
    <row r="6" spans="2:16" ht="14.25">
      <c r="B6">
        <v>2</v>
      </c>
      <c r="C6" s="192" t="s">
        <v>48</v>
      </c>
      <c r="D6" s="193">
        <v>495</v>
      </c>
      <c r="E6" s="194">
        <v>12</v>
      </c>
      <c r="F6" s="195">
        <v>514</v>
      </c>
      <c r="G6" s="196">
        <v>17</v>
      </c>
      <c r="H6" s="197">
        <v>498</v>
      </c>
      <c r="I6" s="194">
        <v>11</v>
      </c>
      <c r="J6" s="195"/>
      <c r="K6" s="196"/>
      <c r="L6" s="197"/>
      <c r="M6" s="194"/>
      <c r="N6" s="195">
        <f t="shared" si="0"/>
        <v>1507</v>
      </c>
      <c r="O6" s="196">
        <f t="shared" si="1"/>
        <v>502.3333333333333</v>
      </c>
      <c r="P6" s="198">
        <f t="shared" si="2"/>
        <v>40</v>
      </c>
    </row>
    <row r="7" spans="2:16" ht="14.25">
      <c r="B7">
        <v>3</v>
      </c>
      <c r="C7" s="192" t="s">
        <v>43</v>
      </c>
      <c r="D7" s="193">
        <v>493</v>
      </c>
      <c r="E7" s="194">
        <v>11</v>
      </c>
      <c r="F7" s="195">
        <v>505</v>
      </c>
      <c r="G7" s="196">
        <v>14</v>
      </c>
      <c r="H7" s="197">
        <v>500</v>
      </c>
      <c r="I7" s="194">
        <v>12</v>
      </c>
      <c r="J7" s="195"/>
      <c r="K7" s="196"/>
      <c r="L7" s="197"/>
      <c r="M7" s="194"/>
      <c r="N7" s="195">
        <f t="shared" si="0"/>
        <v>1498</v>
      </c>
      <c r="O7" s="196">
        <f t="shared" si="1"/>
        <v>499.3333333333333</v>
      </c>
      <c r="P7" s="198">
        <f t="shared" si="2"/>
        <v>37</v>
      </c>
    </row>
    <row r="8" spans="2:16" ht="14.25">
      <c r="B8">
        <v>4</v>
      </c>
      <c r="C8" s="192" t="s">
        <v>39</v>
      </c>
      <c r="D8" s="193">
        <v>478</v>
      </c>
      <c r="E8" s="194">
        <v>9</v>
      </c>
      <c r="F8" s="195">
        <v>495</v>
      </c>
      <c r="G8" s="196">
        <v>11</v>
      </c>
      <c r="H8" s="197">
        <v>502</v>
      </c>
      <c r="I8" s="194">
        <v>14</v>
      </c>
      <c r="J8" s="195"/>
      <c r="K8" s="196"/>
      <c r="L8" s="197"/>
      <c r="M8" s="194"/>
      <c r="N8" s="195">
        <f t="shared" si="0"/>
        <v>1475</v>
      </c>
      <c r="O8" s="196">
        <f t="shared" si="1"/>
        <v>491.6666666666667</v>
      </c>
      <c r="P8" s="198">
        <f t="shared" si="2"/>
        <v>34</v>
      </c>
    </row>
    <row r="9" spans="2:16" ht="14.25">
      <c r="B9">
        <v>5</v>
      </c>
      <c r="C9" s="192" t="s">
        <v>42</v>
      </c>
      <c r="D9" s="193">
        <v>500</v>
      </c>
      <c r="E9" s="194">
        <v>14</v>
      </c>
      <c r="F9" s="195">
        <v>494</v>
      </c>
      <c r="G9" s="196">
        <v>10</v>
      </c>
      <c r="H9" s="197">
        <v>486</v>
      </c>
      <c r="I9" s="194">
        <v>8</v>
      </c>
      <c r="J9" s="195"/>
      <c r="K9" s="196"/>
      <c r="L9" s="197"/>
      <c r="M9" s="194"/>
      <c r="N9" s="195">
        <f t="shared" si="0"/>
        <v>1480</v>
      </c>
      <c r="O9" s="196">
        <f t="shared" si="1"/>
        <v>493.3333333333333</v>
      </c>
      <c r="P9" s="198">
        <f t="shared" si="2"/>
        <v>32</v>
      </c>
    </row>
    <row r="10" spans="2:16" ht="14.25">
      <c r="B10">
        <v>6</v>
      </c>
      <c r="C10" s="192" t="s">
        <v>46</v>
      </c>
      <c r="D10" s="193">
        <v>523</v>
      </c>
      <c r="E10" s="194">
        <v>17</v>
      </c>
      <c r="F10" s="195">
        <v>499</v>
      </c>
      <c r="G10" s="196">
        <v>12</v>
      </c>
      <c r="H10" s="197"/>
      <c r="I10" s="194"/>
      <c r="J10" s="195"/>
      <c r="K10" s="196"/>
      <c r="L10" s="197"/>
      <c r="M10" s="194"/>
      <c r="N10" s="195">
        <f t="shared" si="0"/>
        <v>1022</v>
      </c>
      <c r="O10" s="196">
        <f t="shared" si="1"/>
        <v>511</v>
      </c>
      <c r="P10" s="198">
        <f t="shared" si="2"/>
        <v>29</v>
      </c>
    </row>
    <row r="11" spans="2:16" ht="14.25">
      <c r="B11">
        <v>7</v>
      </c>
      <c r="C11" s="192" t="s">
        <v>49</v>
      </c>
      <c r="D11" s="193">
        <v>482</v>
      </c>
      <c r="E11" s="194">
        <v>10</v>
      </c>
      <c r="F11" s="195">
        <v>477</v>
      </c>
      <c r="G11" s="196">
        <v>7</v>
      </c>
      <c r="H11" s="197">
        <v>489</v>
      </c>
      <c r="I11" s="194">
        <v>9</v>
      </c>
      <c r="J11" s="195"/>
      <c r="K11" s="196"/>
      <c r="L11" s="197"/>
      <c r="M11" s="194"/>
      <c r="N11" s="195">
        <f t="shared" si="0"/>
        <v>1448</v>
      </c>
      <c r="O11" s="196">
        <f t="shared" si="1"/>
        <v>482.6666666666667</v>
      </c>
      <c r="P11" s="198">
        <f t="shared" si="2"/>
        <v>26</v>
      </c>
    </row>
    <row r="12" spans="2:16" ht="14.25">
      <c r="B12">
        <v>8</v>
      </c>
      <c r="C12" s="192" t="s">
        <v>50</v>
      </c>
      <c r="D12" s="193"/>
      <c r="E12" s="194"/>
      <c r="F12" s="195">
        <v>488</v>
      </c>
      <c r="G12" s="196">
        <v>8</v>
      </c>
      <c r="H12" s="197">
        <v>518</v>
      </c>
      <c r="I12" s="194">
        <v>17</v>
      </c>
      <c r="J12" s="195"/>
      <c r="K12" s="196"/>
      <c r="L12" s="197"/>
      <c r="M12" s="194"/>
      <c r="N12" s="195">
        <f t="shared" si="0"/>
        <v>1006</v>
      </c>
      <c r="O12" s="196">
        <f t="shared" si="1"/>
        <v>503</v>
      </c>
      <c r="P12" s="198">
        <f t="shared" si="2"/>
        <v>25</v>
      </c>
    </row>
    <row r="13" spans="2:16" ht="14.25">
      <c r="B13">
        <v>9</v>
      </c>
      <c r="C13" s="214" t="s">
        <v>41</v>
      </c>
      <c r="D13" s="193"/>
      <c r="E13" s="194"/>
      <c r="F13" s="195">
        <v>468</v>
      </c>
      <c r="G13" s="196">
        <v>6</v>
      </c>
      <c r="H13" s="197">
        <v>493</v>
      </c>
      <c r="I13" s="194">
        <v>10</v>
      </c>
      <c r="J13" s="195"/>
      <c r="K13" s="196"/>
      <c r="L13" s="197"/>
      <c r="M13" s="194"/>
      <c r="N13" s="195">
        <f t="shared" si="0"/>
        <v>961</v>
      </c>
      <c r="O13" s="196">
        <f t="shared" si="1"/>
        <v>480.5</v>
      </c>
      <c r="P13" s="198">
        <f t="shared" si="2"/>
        <v>16</v>
      </c>
    </row>
    <row r="14" spans="2:16" ht="14.25">
      <c r="B14">
        <v>10</v>
      </c>
      <c r="C14" s="192" t="s">
        <v>271</v>
      </c>
      <c r="D14" s="193">
        <v>434</v>
      </c>
      <c r="E14" s="194">
        <v>7</v>
      </c>
      <c r="F14" s="195">
        <v>467</v>
      </c>
      <c r="G14" s="196">
        <v>5</v>
      </c>
      <c r="H14" s="197">
        <v>316</v>
      </c>
      <c r="I14" s="194">
        <v>3</v>
      </c>
      <c r="J14" s="195"/>
      <c r="K14" s="196"/>
      <c r="L14" s="197"/>
      <c r="M14" s="194"/>
      <c r="N14" s="195">
        <f t="shared" si="0"/>
        <v>1217</v>
      </c>
      <c r="O14" s="196">
        <f t="shared" si="1"/>
        <v>405.6666666666667</v>
      </c>
      <c r="P14" s="198">
        <f t="shared" si="2"/>
        <v>15</v>
      </c>
    </row>
    <row r="15" spans="2:16" ht="14.25">
      <c r="B15">
        <v>11</v>
      </c>
      <c r="C15" s="192" t="s">
        <v>52</v>
      </c>
      <c r="D15" s="193"/>
      <c r="E15" s="194"/>
      <c r="F15" s="195">
        <v>493</v>
      </c>
      <c r="G15" s="196">
        <v>9</v>
      </c>
      <c r="H15" s="197">
        <v>459</v>
      </c>
      <c r="I15" s="194">
        <v>6</v>
      </c>
      <c r="J15" s="195"/>
      <c r="K15" s="196"/>
      <c r="L15" s="197"/>
      <c r="M15" s="194"/>
      <c r="N15" s="195">
        <f t="shared" si="0"/>
        <v>952</v>
      </c>
      <c r="O15" s="196">
        <f t="shared" si="1"/>
        <v>476</v>
      </c>
      <c r="P15" s="198">
        <f t="shared" si="2"/>
        <v>15</v>
      </c>
    </row>
    <row r="16" spans="2:16" ht="14.25">
      <c r="B16">
        <v>12</v>
      </c>
      <c r="C16" s="216" t="s">
        <v>47</v>
      </c>
      <c r="D16" s="200">
        <v>458</v>
      </c>
      <c r="E16" s="201">
        <v>8</v>
      </c>
      <c r="F16" s="202">
        <v>462</v>
      </c>
      <c r="G16" s="203">
        <v>4</v>
      </c>
      <c r="H16" s="204"/>
      <c r="I16" s="201"/>
      <c r="J16" s="202"/>
      <c r="K16" s="203"/>
      <c r="L16" s="204"/>
      <c r="M16" s="201"/>
      <c r="N16" s="202">
        <f t="shared" si="0"/>
        <v>920</v>
      </c>
      <c r="O16" s="196">
        <f t="shared" si="1"/>
        <v>460</v>
      </c>
      <c r="P16" s="205">
        <f t="shared" si="2"/>
        <v>12</v>
      </c>
    </row>
    <row r="17" spans="2:16" ht="14.25">
      <c r="B17">
        <v>13</v>
      </c>
      <c r="C17" s="192" t="s">
        <v>58</v>
      </c>
      <c r="D17" s="193"/>
      <c r="E17" s="194"/>
      <c r="F17" s="195">
        <v>455</v>
      </c>
      <c r="G17" s="196">
        <v>3</v>
      </c>
      <c r="H17" s="197">
        <v>451</v>
      </c>
      <c r="I17" s="194">
        <v>5</v>
      </c>
      <c r="J17" s="195"/>
      <c r="K17" s="196"/>
      <c r="L17" s="197"/>
      <c r="M17" s="194"/>
      <c r="N17" s="195">
        <f t="shared" si="0"/>
        <v>906</v>
      </c>
      <c r="O17" s="196">
        <f t="shared" si="1"/>
        <v>453</v>
      </c>
      <c r="P17" s="198">
        <f t="shared" si="2"/>
        <v>8</v>
      </c>
    </row>
    <row r="18" spans="2:16" ht="14.25">
      <c r="B18">
        <v>14</v>
      </c>
      <c r="C18" s="199" t="s">
        <v>45</v>
      </c>
      <c r="D18" s="200"/>
      <c r="E18" s="201"/>
      <c r="F18" s="202"/>
      <c r="G18" s="203"/>
      <c r="H18" s="204">
        <v>479</v>
      </c>
      <c r="I18" s="201">
        <v>7</v>
      </c>
      <c r="J18" s="202"/>
      <c r="K18" s="203"/>
      <c r="L18" s="204"/>
      <c r="M18" s="201"/>
      <c r="N18" s="202">
        <f t="shared" si="0"/>
        <v>479</v>
      </c>
      <c r="O18" s="196">
        <f t="shared" si="1"/>
        <v>479</v>
      </c>
      <c r="P18" s="205">
        <f t="shared" si="2"/>
        <v>7</v>
      </c>
    </row>
    <row r="19" spans="2:16" ht="14.25">
      <c r="B19">
        <v>15</v>
      </c>
      <c r="C19" s="192" t="s">
        <v>72</v>
      </c>
      <c r="D19" s="193"/>
      <c r="E19" s="194"/>
      <c r="F19" s="195"/>
      <c r="G19" s="196"/>
      <c r="H19" s="197">
        <v>333</v>
      </c>
      <c r="I19" s="194">
        <v>4</v>
      </c>
      <c r="J19" s="195"/>
      <c r="K19" s="196"/>
      <c r="L19" s="197"/>
      <c r="M19" s="194"/>
      <c r="N19" s="195">
        <f t="shared" si="0"/>
        <v>333</v>
      </c>
      <c r="O19" s="196">
        <f t="shared" si="1"/>
        <v>333</v>
      </c>
      <c r="P19" s="198">
        <f t="shared" si="2"/>
        <v>4</v>
      </c>
    </row>
    <row r="20" spans="2:16" ht="14.25">
      <c r="B20">
        <v>16</v>
      </c>
      <c r="C20" s="192"/>
      <c r="D20" s="193"/>
      <c r="E20" s="194"/>
      <c r="F20" s="195"/>
      <c r="G20" s="196"/>
      <c r="H20" s="197"/>
      <c r="I20" s="194"/>
      <c r="J20" s="195"/>
      <c r="K20" s="196"/>
      <c r="L20" s="197"/>
      <c r="M20" s="194"/>
      <c r="N20" s="195">
        <f t="shared" si="0"/>
        <v>0</v>
      </c>
      <c r="O20" s="196">
        <f t="shared" si="1"/>
        <v>0</v>
      </c>
      <c r="P20" s="198">
        <f t="shared" si="2"/>
        <v>0</v>
      </c>
    </row>
    <row r="21" spans="2:16" ht="14.25">
      <c r="B21">
        <v>17</v>
      </c>
      <c r="C21" s="192"/>
      <c r="D21" s="193"/>
      <c r="E21" s="194"/>
      <c r="F21" s="195"/>
      <c r="G21" s="196"/>
      <c r="H21" s="197"/>
      <c r="I21" s="194"/>
      <c r="J21" s="195"/>
      <c r="K21" s="196"/>
      <c r="L21" s="197"/>
      <c r="M21" s="194"/>
      <c r="N21" s="195">
        <f t="shared" si="0"/>
        <v>0</v>
      </c>
      <c r="O21" s="196">
        <f t="shared" si="1"/>
        <v>0</v>
      </c>
      <c r="P21" s="198">
        <f t="shared" si="2"/>
        <v>0</v>
      </c>
    </row>
    <row r="23" spans="2:16" ht="24.75">
      <c r="B23" s="244" t="s">
        <v>306</v>
      </c>
      <c r="C23" s="244"/>
      <c r="D23" s="245"/>
      <c r="E23" s="245"/>
      <c r="F23" s="245"/>
      <c r="G23" s="245"/>
      <c r="H23" s="245"/>
      <c r="I23" s="246"/>
      <c r="J23" s="246"/>
      <c r="K23" s="246"/>
      <c r="L23" s="246"/>
      <c r="M23" s="246"/>
      <c r="N23" s="246"/>
      <c r="O23" s="246"/>
      <c r="P23" s="246"/>
    </row>
    <row r="24" spans="2:8" ht="24.75">
      <c r="B24" s="186"/>
      <c r="C24" s="186"/>
      <c r="D24" s="120"/>
      <c r="E24" s="120"/>
      <c r="F24" s="120"/>
      <c r="G24" s="120"/>
      <c r="H24" s="120"/>
    </row>
    <row r="25" ht="13.5" thickBot="1"/>
    <row r="26" spans="2:16" ht="14.25">
      <c r="B26" s="187" t="s">
        <v>95</v>
      </c>
      <c r="C26" s="206" t="s">
        <v>0</v>
      </c>
      <c r="D26" s="2" t="s">
        <v>293</v>
      </c>
      <c r="E26" s="207" t="s">
        <v>294</v>
      </c>
      <c r="F26" s="190" t="s">
        <v>295</v>
      </c>
      <c r="G26" s="208" t="s">
        <v>296</v>
      </c>
      <c r="H26" s="2" t="s">
        <v>297</v>
      </c>
      <c r="I26" s="207" t="s">
        <v>298</v>
      </c>
      <c r="J26" s="190" t="s">
        <v>299</v>
      </c>
      <c r="K26" s="208" t="s">
        <v>300</v>
      </c>
      <c r="L26" s="2" t="s">
        <v>301</v>
      </c>
      <c r="M26" s="207" t="s">
        <v>302</v>
      </c>
      <c r="N26" s="190" t="s">
        <v>3</v>
      </c>
      <c r="O26" s="208" t="s">
        <v>303</v>
      </c>
      <c r="P26" s="209" t="s">
        <v>304</v>
      </c>
    </row>
    <row r="27" spans="1:16" ht="14.25">
      <c r="A27">
        <v>1</v>
      </c>
      <c r="B27" s="192" t="s">
        <v>103</v>
      </c>
      <c r="C27" s="210" t="s">
        <v>40</v>
      </c>
      <c r="D27" s="195">
        <v>178</v>
      </c>
      <c r="E27" s="211">
        <v>22</v>
      </c>
      <c r="F27" s="197">
        <v>182</v>
      </c>
      <c r="G27" s="212">
        <v>30</v>
      </c>
      <c r="H27" s="195">
        <v>181</v>
      </c>
      <c r="I27" s="211">
        <v>26</v>
      </c>
      <c r="J27" s="197"/>
      <c r="K27" s="212"/>
      <c r="L27" s="195"/>
      <c r="M27" s="211"/>
      <c r="N27" s="197">
        <f>SUM(D27+F27+H27+J27+L27)</f>
        <v>541</v>
      </c>
      <c r="O27" s="196">
        <f>IF(N27&gt;0,AVERAGE(D27,F27,H27,J27,L27),0)</f>
        <v>180.33333333333334</v>
      </c>
      <c r="P27" s="213">
        <f>SUM(E27+G27+I27+K27+M27)</f>
        <v>78</v>
      </c>
    </row>
    <row r="28" spans="1:16" ht="14.25">
      <c r="A28">
        <v>2</v>
      </c>
      <c r="B28" s="192" t="s">
        <v>124</v>
      </c>
      <c r="C28" s="210" t="s">
        <v>51</v>
      </c>
      <c r="D28" s="195">
        <v>172</v>
      </c>
      <c r="E28" s="211">
        <v>16</v>
      </c>
      <c r="F28" s="197">
        <v>176</v>
      </c>
      <c r="G28" s="212">
        <v>20</v>
      </c>
      <c r="H28" s="195">
        <v>181</v>
      </c>
      <c r="I28" s="211">
        <v>22</v>
      </c>
      <c r="J28" s="197"/>
      <c r="K28" s="212"/>
      <c r="L28" s="195"/>
      <c r="M28" s="211"/>
      <c r="N28" s="197">
        <f>SUM(D28+F28+H28+J28+L28)</f>
        <v>529</v>
      </c>
      <c r="O28" s="196">
        <f>IF(N28&gt;0,AVERAGE(D28,F28,H28,J28,L28),0)</f>
        <v>176.33333333333334</v>
      </c>
      <c r="P28" s="213">
        <f>SUM(E28+G28+I28+K28+M28)</f>
        <v>58</v>
      </c>
    </row>
    <row r="29" spans="1:16" ht="14.25">
      <c r="A29">
        <v>3</v>
      </c>
      <c r="B29" s="192" t="s">
        <v>322</v>
      </c>
      <c r="C29" s="210" t="s">
        <v>40</v>
      </c>
      <c r="D29" s="195">
        <v>181</v>
      </c>
      <c r="E29" s="211">
        <v>26</v>
      </c>
      <c r="F29" s="197"/>
      <c r="G29" s="212"/>
      <c r="H29" s="195">
        <v>182</v>
      </c>
      <c r="I29" s="211">
        <v>30</v>
      </c>
      <c r="J29" s="197"/>
      <c r="K29" s="212"/>
      <c r="L29" s="195"/>
      <c r="M29" s="211"/>
      <c r="N29" s="197">
        <f>SUM(D29+F29+H29+J29+L29)</f>
        <v>363</v>
      </c>
      <c r="O29" s="196">
        <f>IF(N29&gt;0,AVERAGE(D29,F29,H29,J29,L29),0)</f>
        <v>181.5</v>
      </c>
      <c r="P29" s="213">
        <f>SUM(E29+G29+I29+K29+M29)</f>
        <v>56</v>
      </c>
    </row>
    <row r="30" spans="1:16" ht="14.25">
      <c r="A30">
        <v>4</v>
      </c>
      <c r="B30" s="192" t="s">
        <v>123</v>
      </c>
      <c r="C30" s="210" t="s">
        <v>50</v>
      </c>
      <c r="D30" s="195"/>
      <c r="E30" s="211"/>
      <c r="F30" s="197">
        <v>180</v>
      </c>
      <c r="G30" s="212">
        <v>26</v>
      </c>
      <c r="H30" s="195">
        <v>177</v>
      </c>
      <c r="I30" s="211">
        <v>21</v>
      </c>
      <c r="J30" s="197"/>
      <c r="K30" s="212"/>
      <c r="L30" s="195"/>
      <c r="M30" s="211"/>
      <c r="N30" s="197">
        <f>SUM(D30+F30+H30+J30+L30)</f>
        <v>357</v>
      </c>
      <c r="O30" s="196">
        <f>IF(N30&gt;0,AVERAGE(D30,F30,H30,J30,L30),0)</f>
        <v>178.5</v>
      </c>
      <c r="P30" s="213">
        <f>SUM(E30+G30+I30+K30+M30)</f>
        <v>47</v>
      </c>
    </row>
    <row r="31" spans="1:16" ht="14.25">
      <c r="A31">
        <v>5</v>
      </c>
      <c r="B31" s="192" t="s">
        <v>133</v>
      </c>
      <c r="C31" s="210" t="s">
        <v>55</v>
      </c>
      <c r="D31" s="195">
        <v>181</v>
      </c>
      <c r="E31" s="211">
        <v>30</v>
      </c>
      <c r="F31" s="197">
        <v>171</v>
      </c>
      <c r="G31" s="212">
        <v>14</v>
      </c>
      <c r="H31" s="195">
        <v>167</v>
      </c>
      <c r="I31" s="211">
        <v>2</v>
      </c>
      <c r="J31" s="197"/>
      <c r="K31" s="212"/>
      <c r="L31" s="195"/>
      <c r="M31" s="211"/>
      <c r="N31" s="197">
        <f>SUM(D31+F31+H31+J31+L31)</f>
        <v>519</v>
      </c>
      <c r="O31" s="196">
        <f>IF(N31&gt;0,AVERAGE(D31,F31,H31,J31,L31),0)</f>
        <v>173</v>
      </c>
      <c r="P31" s="213">
        <f>SUM(E31+G31+I31+K31+M31)</f>
        <v>46</v>
      </c>
    </row>
    <row r="32" spans="1:16" ht="14.25">
      <c r="A32">
        <v>6</v>
      </c>
      <c r="B32" s="192" t="s">
        <v>113</v>
      </c>
      <c r="C32" s="210" t="s">
        <v>46</v>
      </c>
      <c r="D32" s="195">
        <v>174</v>
      </c>
      <c r="E32" s="211">
        <v>19</v>
      </c>
      <c r="F32" s="197">
        <v>164</v>
      </c>
      <c r="G32" s="212">
        <v>5</v>
      </c>
      <c r="H32" s="195">
        <v>175</v>
      </c>
      <c r="I32" s="211">
        <v>19</v>
      </c>
      <c r="J32" s="197"/>
      <c r="K32" s="212"/>
      <c r="L32" s="195"/>
      <c r="M32" s="211"/>
      <c r="N32" s="197">
        <f>SUM(D32+F32+H32+J32+L32)</f>
        <v>513</v>
      </c>
      <c r="O32" s="196">
        <f>IF(N32&gt;0,AVERAGE(D32,F32,H32,J32,L32),0)</f>
        <v>171</v>
      </c>
      <c r="P32" s="213">
        <f>SUM(E32+G32+I32+K32+M32)</f>
        <v>43</v>
      </c>
    </row>
    <row r="33" spans="1:16" ht="14.25">
      <c r="A33">
        <v>7</v>
      </c>
      <c r="B33" s="192" t="s">
        <v>100</v>
      </c>
      <c r="C33" s="210" t="s">
        <v>39</v>
      </c>
      <c r="D33" s="195">
        <v>162</v>
      </c>
      <c r="E33" s="211">
        <v>2</v>
      </c>
      <c r="F33" s="197">
        <v>177</v>
      </c>
      <c r="G33" s="212">
        <v>22</v>
      </c>
      <c r="H33" s="195">
        <v>175</v>
      </c>
      <c r="I33" s="211">
        <v>18</v>
      </c>
      <c r="J33" s="197"/>
      <c r="K33" s="212"/>
      <c r="L33" s="195"/>
      <c r="M33" s="211"/>
      <c r="N33" s="197">
        <f>SUM(D33+F33+H33+J33+L33)</f>
        <v>514</v>
      </c>
      <c r="O33" s="196">
        <f>IF(N33&gt;0,AVERAGE(D33,F33,H33,J33,L33),0)</f>
        <v>171.33333333333334</v>
      </c>
      <c r="P33" s="213">
        <f>SUM(E33+G33+I33+K33+M33)</f>
        <v>42</v>
      </c>
    </row>
    <row r="34" spans="1:16" ht="14.25">
      <c r="A34">
        <v>8</v>
      </c>
      <c r="B34" s="192" t="s">
        <v>117</v>
      </c>
      <c r="C34" s="210" t="s">
        <v>48</v>
      </c>
      <c r="D34" s="195">
        <v>166</v>
      </c>
      <c r="E34" s="211">
        <v>9</v>
      </c>
      <c r="F34" s="197">
        <v>175</v>
      </c>
      <c r="G34" s="212">
        <v>19</v>
      </c>
      <c r="H34" s="195">
        <v>172</v>
      </c>
      <c r="I34" s="211">
        <v>14</v>
      </c>
      <c r="J34" s="197"/>
      <c r="K34" s="212"/>
      <c r="L34" s="195"/>
      <c r="M34" s="211"/>
      <c r="N34" s="197">
        <f>SUM(D34+F34+H34+J34+L34)</f>
        <v>513</v>
      </c>
      <c r="O34" s="196">
        <f>IF(N34&gt;0,AVERAGE(D34,F34,H34,J34,L34),0)</f>
        <v>171</v>
      </c>
      <c r="P34" s="213">
        <f>SUM(E34+G34+I34+K34+M34)</f>
        <v>42</v>
      </c>
    </row>
    <row r="35" spans="1:16" ht="14.25">
      <c r="A35">
        <v>9</v>
      </c>
      <c r="B35" s="192" t="s">
        <v>277</v>
      </c>
      <c r="C35" s="210" t="s">
        <v>46</v>
      </c>
      <c r="D35" s="195">
        <v>181</v>
      </c>
      <c r="E35" s="211">
        <v>24</v>
      </c>
      <c r="F35" s="197">
        <v>175</v>
      </c>
      <c r="G35" s="212">
        <v>18</v>
      </c>
      <c r="H35" s="195"/>
      <c r="I35" s="211"/>
      <c r="J35" s="197"/>
      <c r="K35" s="212"/>
      <c r="L35" s="195"/>
      <c r="M35" s="211"/>
      <c r="N35" s="197">
        <f>SUM(D35+F35+H35+J35+L35)</f>
        <v>356</v>
      </c>
      <c r="O35" s="196">
        <f>IF(N35&gt;0,AVERAGE(D35,F35,H35,J35,L35),0)</f>
        <v>178</v>
      </c>
      <c r="P35" s="213">
        <f>SUM(E35+G35+I35+K35+M35)</f>
        <v>42</v>
      </c>
    </row>
    <row r="36" spans="1:16" ht="14.25">
      <c r="A36">
        <v>10</v>
      </c>
      <c r="B36" s="192" t="s">
        <v>119</v>
      </c>
      <c r="C36" s="210" t="s">
        <v>49</v>
      </c>
      <c r="D36" s="195">
        <v>171</v>
      </c>
      <c r="E36" s="211">
        <v>15</v>
      </c>
      <c r="F36" s="197">
        <v>168</v>
      </c>
      <c r="G36" s="212">
        <v>9</v>
      </c>
      <c r="H36" s="195">
        <v>173</v>
      </c>
      <c r="I36" s="211">
        <v>16</v>
      </c>
      <c r="J36" s="197"/>
      <c r="K36" s="212"/>
      <c r="L36" s="195"/>
      <c r="M36" s="211"/>
      <c r="N36" s="197">
        <f>SUM(D36+F36+H36+J36+L36)</f>
        <v>512</v>
      </c>
      <c r="O36" s="196">
        <f>IF(N36&gt;0,AVERAGE(D36,F36,H36,J36,L36),0)</f>
        <v>170.66666666666666</v>
      </c>
      <c r="P36" s="213">
        <f>SUM(E36+G36+I36+K36+M36)</f>
        <v>40</v>
      </c>
    </row>
    <row r="37" spans="1:16" ht="14.25">
      <c r="A37">
        <v>11</v>
      </c>
      <c r="B37" s="192" t="s">
        <v>134</v>
      </c>
      <c r="C37" s="210" t="s">
        <v>56</v>
      </c>
      <c r="D37" s="195"/>
      <c r="E37" s="211"/>
      <c r="F37" s="197">
        <v>169</v>
      </c>
      <c r="G37" s="212">
        <v>12</v>
      </c>
      <c r="H37" s="195">
        <v>181</v>
      </c>
      <c r="I37" s="211">
        <v>24</v>
      </c>
      <c r="J37" s="197"/>
      <c r="K37" s="212"/>
      <c r="L37" s="195"/>
      <c r="M37" s="211"/>
      <c r="N37" s="197">
        <f>SUM(D37+F37+H37+J37+L37)</f>
        <v>350</v>
      </c>
      <c r="O37" s="196">
        <f>IF(N37&gt;0,AVERAGE(D37,F37,H37,J37,L37),0)</f>
        <v>175</v>
      </c>
      <c r="P37" s="213">
        <f>SUM(E37+G37+I37+K37+M37)</f>
        <v>36</v>
      </c>
    </row>
    <row r="38" spans="1:16" ht="14.25">
      <c r="A38">
        <v>12</v>
      </c>
      <c r="B38" s="216" t="s">
        <v>126</v>
      </c>
      <c r="C38" s="217" t="s">
        <v>52</v>
      </c>
      <c r="D38" s="202"/>
      <c r="E38" s="218"/>
      <c r="F38" s="204">
        <v>177</v>
      </c>
      <c r="G38" s="219">
        <v>24</v>
      </c>
      <c r="H38" s="202">
        <v>171</v>
      </c>
      <c r="I38" s="218">
        <v>11</v>
      </c>
      <c r="J38" s="204"/>
      <c r="K38" s="219"/>
      <c r="L38" s="202"/>
      <c r="M38" s="218"/>
      <c r="N38" s="204">
        <f>SUM(D38+F38+H38+J38+L38)</f>
        <v>348</v>
      </c>
      <c r="O38" s="196">
        <f>IF(N38&gt;0,AVERAGE(D38,F38,H38,J38,L38),0)</f>
        <v>174</v>
      </c>
      <c r="P38" s="220">
        <f>SUM(E38+G38+I38+K38+M38)</f>
        <v>35</v>
      </c>
    </row>
    <row r="39" spans="1:16" ht="14.25">
      <c r="A39">
        <v>13</v>
      </c>
      <c r="B39" s="192" t="s">
        <v>106</v>
      </c>
      <c r="C39" s="210" t="s">
        <v>42</v>
      </c>
      <c r="D39" s="195">
        <v>173</v>
      </c>
      <c r="E39" s="211">
        <v>17</v>
      </c>
      <c r="F39" s="197">
        <v>173</v>
      </c>
      <c r="G39" s="212">
        <v>16</v>
      </c>
      <c r="H39" s="195"/>
      <c r="I39" s="211"/>
      <c r="J39" s="197"/>
      <c r="K39" s="212"/>
      <c r="L39" s="195"/>
      <c r="M39" s="211"/>
      <c r="N39" s="197">
        <f>SUM(D39+F39+H39+J39+L39)</f>
        <v>346</v>
      </c>
      <c r="O39" s="196">
        <f>IF(N39&gt;0,AVERAGE(D39,F39,H39,J39,L39),0)</f>
        <v>173</v>
      </c>
      <c r="P39" s="213">
        <f>SUM(E39+G39+I39+K39+M39)</f>
        <v>33</v>
      </c>
    </row>
    <row r="40" spans="1:16" ht="14.25">
      <c r="A40">
        <v>14</v>
      </c>
      <c r="B40" s="192" t="s">
        <v>101</v>
      </c>
      <c r="C40" s="210" t="s">
        <v>40</v>
      </c>
      <c r="D40" s="195">
        <v>166</v>
      </c>
      <c r="E40" s="211">
        <v>8</v>
      </c>
      <c r="F40" s="197">
        <v>172</v>
      </c>
      <c r="G40" s="212">
        <v>15</v>
      </c>
      <c r="H40" s="195">
        <v>169</v>
      </c>
      <c r="I40" s="211">
        <v>8</v>
      </c>
      <c r="J40" s="197"/>
      <c r="K40" s="212"/>
      <c r="L40" s="195"/>
      <c r="M40" s="211"/>
      <c r="N40" s="197">
        <f>SUM(D40+F40+H40+J40+L40)</f>
        <v>507</v>
      </c>
      <c r="O40" s="196">
        <f>IF(N40&gt;0,AVERAGE(D40,F40,H40,J40,L40),0)</f>
        <v>169</v>
      </c>
      <c r="P40" s="213">
        <f>SUM(E40+G40+I40+K40+M40)</f>
        <v>31</v>
      </c>
    </row>
    <row r="41" spans="1:16" ht="14.25">
      <c r="A41">
        <v>15</v>
      </c>
      <c r="B41" s="192" t="s">
        <v>272</v>
      </c>
      <c r="C41" s="210" t="s">
        <v>42</v>
      </c>
      <c r="D41" s="195">
        <v>177</v>
      </c>
      <c r="E41" s="211">
        <v>21</v>
      </c>
      <c r="F41" s="197"/>
      <c r="G41" s="212"/>
      <c r="H41" s="195">
        <v>171</v>
      </c>
      <c r="I41" s="211">
        <v>10</v>
      </c>
      <c r="J41" s="197"/>
      <c r="K41" s="212"/>
      <c r="L41" s="195"/>
      <c r="M41" s="211"/>
      <c r="N41" s="197">
        <f>SUM(D41+F41+H41+J41+L41)</f>
        <v>348</v>
      </c>
      <c r="O41" s="196">
        <f>IF(N41&gt;0,AVERAGE(D41,F41,H41,J41,L41),0)</f>
        <v>174</v>
      </c>
      <c r="P41" s="213">
        <f>SUM(E41+G41+I41+K41+M41)</f>
        <v>31</v>
      </c>
    </row>
    <row r="42" spans="1:16" ht="14.25">
      <c r="A42">
        <v>16</v>
      </c>
      <c r="B42" s="192" t="s">
        <v>97</v>
      </c>
      <c r="C42" s="210" t="s">
        <v>38</v>
      </c>
      <c r="D42" s="195">
        <v>168</v>
      </c>
      <c r="E42" s="211">
        <v>11</v>
      </c>
      <c r="F42" s="197">
        <v>169</v>
      </c>
      <c r="G42" s="212">
        <v>10</v>
      </c>
      <c r="H42" s="195">
        <v>170</v>
      </c>
      <c r="I42" s="211">
        <v>9</v>
      </c>
      <c r="J42" s="197"/>
      <c r="K42" s="212"/>
      <c r="L42" s="195"/>
      <c r="M42" s="211"/>
      <c r="N42" s="197">
        <f>SUM(D42+F42+H42+J42+L42)</f>
        <v>507</v>
      </c>
      <c r="O42" s="196">
        <f>IF(N42&gt;0,AVERAGE(D42,F42,H42,J42,L42),0)</f>
        <v>169</v>
      </c>
      <c r="P42" s="213">
        <f>SUM(E42+G42+I42+K42+M42)</f>
        <v>30</v>
      </c>
    </row>
    <row r="43" spans="1:16" ht="14.25">
      <c r="A43">
        <v>17</v>
      </c>
      <c r="B43" s="192" t="s">
        <v>108</v>
      </c>
      <c r="C43" s="210" t="s">
        <v>43</v>
      </c>
      <c r="D43" s="195">
        <v>164</v>
      </c>
      <c r="E43" s="211">
        <v>4</v>
      </c>
      <c r="F43" s="197">
        <v>177</v>
      </c>
      <c r="G43" s="212">
        <v>21</v>
      </c>
      <c r="H43" s="195">
        <v>168</v>
      </c>
      <c r="I43" s="211">
        <v>3</v>
      </c>
      <c r="J43" s="197"/>
      <c r="K43" s="212"/>
      <c r="L43" s="195"/>
      <c r="M43" s="211"/>
      <c r="N43" s="197">
        <f>SUM(D43+F43+H43+J43+L43)</f>
        <v>509</v>
      </c>
      <c r="O43" s="196">
        <f>IF(N43&gt;0,AVERAGE(D43,F43,H43,J43,L43),0)</f>
        <v>169.66666666666666</v>
      </c>
      <c r="P43" s="213">
        <f>SUM(E43+G43+I43+K43+M43)</f>
        <v>28</v>
      </c>
    </row>
    <row r="44" spans="1:16" ht="14.25">
      <c r="A44">
        <v>18</v>
      </c>
      <c r="B44" s="192" t="s">
        <v>111</v>
      </c>
      <c r="C44" s="210" t="s">
        <v>45</v>
      </c>
      <c r="D44" s="195">
        <v>175</v>
      </c>
      <c r="E44" s="211">
        <v>20</v>
      </c>
      <c r="F44" s="197">
        <v>168</v>
      </c>
      <c r="G44" s="212">
        <v>7</v>
      </c>
      <c r="H44" s="195"/>
      <c r="I44" s="211"/>
      <c r="J44" s="197"/>
      <c r="K44" s="212"/>
      <c r="L44" s="195"/>
      <c r="M44" s="211"/>
      <c r="N44" s="197">
        <f>SUM(D44+F44+H44+J44+L44)</f>
        <v>343</v>
      </c>
      <c r="O44" s="196">
        <f>IF(N44&gt;0,AVERAGE(D44,F44,H44,J44,L44),0)</f>
        <v>171.5</v>
      </c>
      <c r="P44" s="213">
        <f>SUM(E44+G44+I44+K44+M44)</f>
        <v>27</v>
      </c>
    </row>
    <row r="45" spans="1:16" ht="14.25">
      <c r="A45">
        <v>19</v>
      </c>
      <c r="B45" s="192" t="s">
        <v>104</v>
      </c>
      <c r="C45" s="210" t="s">
        <v>41</v>
      </c>
      <c r="D45" s="195">
        <v>166</v>
      </c>
      <c r="E45" s="211">
        <v>10</v>
      </c>
      <c r="F45" s="197"/>
      <c r="G45" s="212"/>
      <c r="H45" s="195">
        <v>172</v>
      </c>
      <c r="I45" s="211">
        <v>15</v>
      </c>
      <c r="J45" s="197"/>
      <c r="K45" s="212"/>
      <c r="L45" s="195"/>
      <c r="M45" s="211"/>
      <c r="N45" s="197">
        <f>SUM(D45+F45+H45+J45+L45)</f>
        <v>338</v>
      </c>
      <c r="O45" s="196">
        <f>IF(N45&gt;0,AVERAGE(D45,F45,H45,J45,L45),0)</f>
        <v>169</v>
      </c>
      <c r="P45" s="213">
        <f>SUM(E45+G45+I45+K45+M45)</f>
        <v>25</v>
      </c>
    </row>
    <row r="46" spans="1:16" ht="14.25">
      <c r="A46">
        <v>20</v>
      </c>
      <c r="B46" s="192" t="s">
        <v>118</v>
      </c>
      <c r="C46" s="210" t="s">
        <v>48</v>
      </c>
      <c r="D46" s="195">
        <v>165</v>
      </c>
      <c r="E46" s="211">
        <v>7</v>
      </c>
      <c r="F46" s="197">
        <v>173</v>
      </c>
      <c r="G46" s="212">
        <v>17</v>
      </c>
      <c r="H46" s="195"/>
      <c r="I46" s="211"/>
      <c r="J46" s="197"/>
      <c r="K46" s="212"/>
      <c r="L46" s="195"/>
      <c r="M46" s="211"/>
      <c r="N46" s="197">
        <f>SUM(D46+F46+H46+J46+L46)</f>
        <v>338</v>
      </c>
      <c r="O46" s="196">
        <f>IF(N46&gt;0,AVERAGE(D46,F46,H46,J46,L46),0)</f>
        <v>169</v>
      </c>
      <c r="P46" s="213">
        <f>SUM(E46+G46+I46+K46+M46)</f>
        <v>24</v>
      </c>
    </row>
    <row r="47" spans="1:16" ht="14.25">
      <c r="A47">
        <v>21</v>
      </c>
      <c r="B47" s="192" t="s">
        <v>342</v>
      </c>
      <c r="C47" s="210" t="s">
        <v>40</v>
      </c>
      <c r="D47" s="195"/>
      <c r="E47" s="211"/>
      <c r="F47" s="197"/>
      <c r="G47" s="212"/>
      <c r="H47" s="195">
        <v>176</v>
      </c>
      <c r="I47" s="211">
        <v>20</v>
      </c>
      <c r="J47" s="197"/>
      <c r="K47" s="212"/>
      <c r="L47" s="195"/>
      <c r="M47" s="211"/>
      <c r="N47" s="197">
        <f>SUM(D47+F47+H47+J47+L47)</f>
        <v>176</v>
      </c>
      <c r="O47" s="196">
        <f>IF(N47&gt;0,AVERAGE(D47,F47,H47,J47,L47),0)</f>
        <v>176</v>
      </c>
      <c r="P47" s="213">
        <f>SUM(E47+G47+I47+K47+M47)</f>
        <v>20</v>
      </c>
    </row>
    <row r="48" spans="1:16" ht="14.25">
      <c r="A48">
        <v>22</v>
      </c>
      <c r="B48" s="192" t="s">
        <v>122</v>
      </c>
      <c r="C48" s="210" t="s">
        <v>50</v>
      </c>
      <c r="D48" s="195"/>
      <c r="E48" s="211"/>
      <c r="F48" s="197">
        <v>161</v>
      </c>
      <c r="G48" s="212">
        <v>1</v>
      </c>
      <c r="H48" s="195">
        <v>174</v>
      </c>
      <c r="I48" s="211">
        <v>17</v>
      </c>
      <c r="J48" s="197"/>
      <c r="K48" s="212"/>
      <c r="L48" s="195"/>
      <c r="M48" s="211"/>
      <c r="N48" s="197">
        <f>SUM(D48+F48+H48+J48+L48)</f>
        <v>335</v>
      </c>
      <c r="O48" s="196">
        <f>IF(N48&gt;0,AVERAGE(D48,F48,H48,J48,L48),0)</f>
        <v>167.5</v>
      </c>
      <c r="P48" s="213">
        <f>SUM(E48+G48+I48+K48+M48)</f>
        <v>18</v>
      </c>
    </row>
    <row r="49" spans="1:16" ht="14.25">
      <c r="A49">
        <v>23</v>
      </c>
      <c r="B49" s="214" t="s">
        <v>109</v>
      </c>
      <c r="C49" s="215" t="s">
        <v>43</v>
      </c>
      <c r="D49" s="195">
        <v>173</v>
      </c>
      <c r="E49" s="211">
        <v>18</v>
      </c>
      <c r="F49" s="197"/>
      <c r="G49" s="212"/>
      <c r="H49" s="195"/>
      <c r="I49" s="211"/>
      <c r="J49" s="197"/>
      <c r="K49" s="212"/>
      <c r="L49" s="195"/>
      <c r="M49" s="211"/>
      <c r="N49" s="197">
        <f>SUM(D49+F49+H49+J49+L49)</f>
        <v>173</v>
      </c>
      <c r="O49" s="196">
        <f>IF(N49&gt;0,AVERAGE(D49,F49,H49,J49,L49),0)</f>
        <v>173</v>
      </c>
      <c r="P49" s="213">
        <f>SUM(E49+G49+I49+K49+M49)</f>
        <v>18</v>
      </c>
    </row>
    <row r="50" spans="1:16" ht="14.25">
      <c r="A50">
        <v>24</v>
      </c>
      <c r="B50" s="216" t="s">
        <v>116</v>
      </c>
      <c r="C50" s="217" t="s">
        <v>48</v>
      </c>
      <c r="D50" s="202">
        <v>164</v>
      </c>
      <c r="E50" s="218">
        <v>5</v>
      </c>
      <c r="F50" s="204">
        <v>166</v>
      </c>
      <c r="G50" s="219">
        <v>6</v>
      </c>
      <c r="H50" s="202">
        <v>169</v>
      </c>
      <c r="I50" s="218">
        <v>6</v>
      </c>
      <c r="J50" s="204"/>
      <c r="K50" s="219"/>
      <c r="L50" s="202"/>
      <c r="M50" s="218"/>
      <c r="N50" s="204">
        <f>SUM(D50+F50+H50+J50+L50)</f>
        <v>499</v>
      </c>
      <c r="O50" s="196">
        <f>IF(N50&gt;0,AVERAGE(D50,F50,H50,J50,L50),0)</f>
        <v>166.33333333333334</v>
      </c>
      <c r="P50" s="220">
        <f>SUM(E50+G50+I50+K50+M50)</f>
        <v>17</v>
      </c>
    </row>
    <row r="51" spans="1:16" ht="14.25">
      <c r="A51">
        <v>25</v>
      </c>
      <c r="B51" s="192" t="s">
        <v>99</v>
      </c>
      <c r="C51" s="210" t="s">
        <v>39</v>
      </c>
      <c r="D51" s="195"/>
      <c r="E51" s="211"/>
      <c r="F51" s="197">
        <v>162</v>
      </c>
      <c r="G51" s="212">
        <v>2</v>
      </c>
      <c r="H51" s="195">
        <v>171</v>
      </c>
      <c r="I51" s="211">
        <v>13</v>
      </c>
      <c r="J51" s="197"/>
      <c r="K51" s="212"/>
      <c r="L51" s="195"/>
      <c r="M51" s="211"/>
      <c r="N51" s="197">
        <f>SUM(D51+F51+H51+J51+L51)</f>
        <v>333</v>
      </c>
      <c r="O51" s="196">
        <f>IF(N51&gt;0,AVERAGE(D51,F51,H51,J51,L51),0)</f>
        <v>166.5</v>
      </c>
      <c r="P51" s="213">
        <f>SUM(E51+G51+I51+K51+M51)</f>
        <v>15</v>
      </c>
    </row>
    <row r="52" spans="1:16" ht="14.25">
      <c r="A52">
        <v>26</v>
      </c>
      <c r="B52" s="192" t="s">
        <v>323</v>
      </c>
      <c r="C52" s="210" t="s">
        <v>45</v>
      </c>
      <c r="D52" s="195">
        <v>169</v>
      </c>
      <c r="E52" s="211">
        <v>14</v>
      </c>
      <c r="F52" s="197"/>
      <c r="G52" s="212"/>
      <c r="H52" s="195"/>
      <c r="I52" s="211"/>
      <c r="J52" s="197"/>
      <c r="K52" s="212"/>
      <c r="L52" s="195"/>
      <c r="M52" s="211"/>
      <c r="N52" s="197">
        <f>SUM(D52+F52+H52+J52+L52)</f>
        <v>169</v>
      </c>
      <c r="O52" s="196">
        <f>IF(N52&gt;0,AVERAGE(D52,F52,H52,J52,L52),0)</f>
        <v>169</v>
      </c>
      <c r="P52" s="213">
        <f>SUM(E52+G52+I52+K52+M52)</f>
        <v>14</v>
      </c>
    </row>
    <row r="53" spans="1:16" ht="14.25">
      <c r="A53">
        <v>27</v>
      </c>
      <c r="B53" s="192" t="s">
        <v>115</v>
      </c>
      <c r="C53" s="210" t="s">
        <v>47</v>
      </c>
      <c r="D53" s="195">
        <v>169</v>
      </c>
      <c r="E53" s="211">
        <v>13</v>
      </c>
      <c r="F53" s="197"/>
      <c r="G53" s="212"/>
      <c r="H53" s="195"/>
      <c r="I53" s="211"/>
      <c r="J53" s="197"/>
      <c r="K53" s="212"/>
      <c r="L53" s="195"/>
      <c r="M53" s="211"/>
      <c r="N53" s="197">
        <f>SUM(D53+F53+H53+J53+L53)</f>
        <v>169</v>
      </c>
      <c r="O53" s="196">
        <f>IF(N53&gt;0,AVERAGE(D53,F53,H53,J53,L53),0)</f>
        <v>169</v>
      </c>
      <c r="P53" s="213">
        <f>SUM(E53+G53+I53+K53+M53)</f>
        <v>13</v>
      </c>
    </row>
    <row r="54" spans="1:16" ht="14.25">
      <c r="A54">
        <v>28</v>
      </c>
      <c r="B54" s="192" t="s">
        <v>130</v>
      </c>
      <c r="C54" s="210" t="s">
        <v>271</v>
      </c>
      <c r="D54" s="195"/>
      <c r="E54" s="211"/>
      <c r="F54" s="197">
        <v>169</v>
      </c>
      <c r="G54" s="212">
        <v>13</v>
      </c>
      <c r="H54" s="195"/>
      <c r="I54" s="211"/>
      <c r="J54" s="197"/>
      <c r="K54" s="212"/>
      <c r="L54" s="195"/>
      <c r="M54" s="211"/>
      <c r="N54" s="197">
        <f>SUM(D54+F54+H54+J54+L54)</f>
        <v>169</v>
      </c>
      <c r="O54" s="196">
        <f>IF(N54&gt;0,AVERAGE(D54,F54,H54,J54,L54),0)</f>
        <v>169</v>
      </c>
      <c r="P54" s="213">
        <f>SUM(E54+G54+I54+K54+M54)</f>
        <v>13</v>
      </c>
    </row>
    <row r="55" spans="1:16" ht="14.25">
      <c r="A55">
        <v>29</v>
      </c>
      <c r="B55" s="192" t="s">
        <v>107</v>
      </c>
      <c r="C55" s="210" t="s">
        <v>43</v>
      </c>
      <c r="D55" s="195"/>
      <c r="E55" s="211"/>
      <c r="F55" s="197">
        <v>168</v>
      </c>
      <c r="G55" s="212">
        <v>8</v>
      </c>
      <c r="H55" s="195">
        <v>168</v>
      </c>
      <c r="I55" s="211">
        <v>4</v>
      </c>
      <c r="J55" s="197"/>
      <c r="K55" s="212"/>
      <c r="L55" s="195"/>
      <c r="M55" s="211"/>
      <c r="N55" s="197">
        <f>SUM(D55+F55+H55+J55+L55)</f>
        <v>336</v>
      </c>
      <c r="O55" s="196">
        <f>IF(N55&gt;0,AVERAGE(D55,F55,H55,J55,L55),0)</f>
        <v>168</v>
      </c>
      <c r="P55" s="213">
        <f>SUM(E55+G55+I55+K55+M55)</f>
        <v>12</v>
      </c>
    </row>
    <row r="56" spans="1:16" ht="14.25">
      <c r="A56">
        <v>30</v>
      </c>
      <c r="B56" s="192" t="s">
        <v>112</v>
      </c>
      <c r="C56" s="210" t="s">
        <v>45</v>
      </c>
      <c r="D56" s="195"/>
      <c r="E56" s="211"/>
      <c r="F56" s="197"/>
      <c r="G56" s="212"/>
      <c r="H56" s="195">
        <v>171</v>
      </c>
      <c r="I56" s="211">
        <v>12</v>
      </c>
      <c r="J56" s="197"/>
      <c r="K56" s="212"/>
      <c r="L56" s="195"/>
      <c r="M56" s="211"/>
      <c r="N56" s="197">
        <f>SUM(D56+F56+H56+J56+L56)</f>
        <v>171</v>
      </c>
      <c r="O56" s="196">
        <f>IF(N56&gt;0,AVERAGE(D56,F56,H56,J56,L56),0)</f>
        <v>171</v>
      </c>
      <c r="P56" s="213">
        <f>SUM(E56+G56+I56+K56+M56)</f>
        <v>12</v>
      </c>
    </row>
    <row r="57" spans="1:16" ht="14.25">
      <c r="A57">
        <v>31</v>
      </c>
      <c r="B57" s="192" t="s">
        <v>114</v>
      </c>
      <c r="C57" s="210" t="s">
        <v>46</v>
      </c>
      <c r="D57" s="195">
        <v>168</v>
      </c>
      <c r="E57" s="211">
        <v>12</v>
      </c>
      <c r="F57" s="197"/>
      <c r="G57" s="212"/>
      <c r="H57" s="195"/>
      <c r="I57" s="211"/>
      <c r="J57" s="197"/>
      <c r="K57" s="212"/>
      <c r="L57" s="195"/>
      <c r="M57" s="211"/>
      <c r="N57" s="197">
        <f>SUM(D57+F57+H57+J57+L57)</f>
        <v>168</v>
      </c>
      <c r="O57" s="196">
        <f>IF(N57&gt;0,AVERAGE(D57,F57,H57,J57,L57),0)</f>
        <v>168</v>
      </c>
      <c r="P57" s="213">
        <f>SUM(E57+G57+I57+K57+M57)</f>
        <v>12</v>
      </c>
    </row>
    <row r="58" spans="1:16" ht="14.25">
      <c r="A58">
        <v>32</v>
      </c>
      <c r="B58" s="192" t="s">
        <v>274</v>
      </c>
      <c r="C58" s="210" t="s">
        <v>43</v>
      </c>
      <c r="D58" s="195"/>
      <c r="E58" s="211"/>
      <c r="F58" s="197">
        <v>169</v>
      </c>
      <c r="G58" s="212">
        <v>11</v>
      </c>
      <c r="H58" s="195"/>
      <c r="I58" s="211"/>
      <c r="J58" s="197"/>
      <c r="K58" s="212"/>
      <c r="L58" s="195"/>
      <c r="M58" s="211"/>
      <c r="N58" s="197">
        <f>SUM(D58+F58+H58+J58+L58)</f>
        <v>169</v>
      </c>
      <c r="O58" s="196">
        <f>IF(N58&gt;0,AVERAGE(D58,F58,H58,J58,L58),0)</f>
        <v>169</v>
      </c>
      <c r="P58" s="213">
        <f>SUM(E58+G58+I58+K58+M58)</f>
        <v>11</v>
      </c>
    </row>
    <row r="59" spans="1:16" ht="14.25">
      <c r="A59">
        <v>33</v>
      </c>
      <c r="B59" s="192" t="s">
        <v>105</v>
      </c>
      <c r="C59" s="210" t="s">
        <v>41</v>
      </c>
      <c r="D59" s="195"/>
      <c r="E59" s="211"/>
      <c r="F59" s="197"/>
      <c r="G59" s="212"/>
      <c r="H59" s="195">
        <v>169</v>
      </c>
      <c r="I59" s="211">
        <v>7</v>
      </c>
      <c r="J59" s="197"/>
      <c r="K59" s="212"/>
      <c r="L59" s="195"/>
      <c r="M59" s="211"/>
      <c r="N59" s="197">
        <f>SUM(D59+F59+H59+J59+L59)</f>
        <v>169</v>
      </c>
      <c r="O59" s="196">
        <f>IF(N59&gt;0,AVERAGE(D59,F59,H59,J59,L59),0)</f>
        <v>169</v>
      </c>
      <c r="P59" s="213">
        <f>SUM(E59+G59+I59+K59+M59)</f>
        <v>7</v>
      </c>
    </row>
    <row r="60" spans="1:16" ht="14.25">
      <c r="A60">
        <v>34</v>
      </c>
      <c r="B60" s="192" t="s">
        <v>129</v>
      </c>
      <c r="C60" s="210" t="s">
        <v>271</v>
      </c>
      <c r="D60" s="195">
        <v>164</v>
      </c>
      <c r="E60" s="211">
        <v>6</v>
      </c>
      <c r="F60" s="197"/>
      <c r="G60" s="212"/>
      <c r="H60" s="195"/>
      <c r="I60" s="211"/>
      <c r="J60" s="197"/>
      <c r="K60" s="212"/>
      <c r="L60" s="195"/>
      <c r="M60" s="211"/>
      <c r="N60" s="197">
        <f>SUM(D60+F60+H60+J60+L60)</f>
        <v>164</v>
      </c>
      <c r="O60" s="196">
        <f>IF(N60&gt;0,AVERAGE(D60,F60,H60,J60,L60),0)</f>
        <v>164</v>
      </c>
      <c r="P60" s="213">
        <f>SUM(E60+G60+I60+K60+M60)</f>
        <v>6</v>
      </c>
    </row>
    <row r="61" spans="1:16" ht="14.25">
      <c r="A61">
        <v>35</v>
      </c>
      <c r="B61" s="192" t="s">
        <v>131</v>
      </c>
      <c r="C61" s="210" t="s">
        <v>54</v>
      </c>
      <c r="D61" s="195"/>
      <c r="E61" s="211"/>
      <c r="F61" s="197"/>
      <c r="G61" s="212"/>
      <c r="H61" s="195">
        <v>168</v>
      </c>
      <c r="I61" s="211">
        <v>5</v>
      </c>
      <c r="J61" s="197"/>
      <c r="K61" s="212"/>
      <c r="L61" s="195"/>
      <c r="M61" s="211"/>
      <c r="N61" s="197">
        <f>SUM(D61+F61+H61+J61+L61)</f>
        <v>168</v>
      </c>
      <c r="O61" s="196">
        <f>IF(N61&gt;0,AVERAGE(D61,F61,H61,J61,L61),0)</f>
        <v>168</v>
      </c>
      <c r="P61" s="213">
        <f>SUM(E61+G61+I61+K61+M61)</f>
        <v>5</v>
      </c>
    </row>
    <row r="62" spans="1:16" ht="14.25">
      <c r="A62">
        <v>36</v>
      </c>
      <c r="B62" s="199" t="s">
        <v>275</v>
      </c>
      <c r="C62" s="247" t="s">
        <v>41</v>
      </c>
      <c r="D62" s="202"/>
      <c r="E62" s="218"/>
      <c r="F62" s="204">
        <v>162</v>
      </c>
      <c r="G62" s="219">
        <v>4</v>
      </c>
      <c r="H62" s="202"/>
      <c r="I62" s="218"/>
      <c r="J62" s="204"/>
      <c r="K62" s="219"/>
      <c r="L62" s="202"/>
      <c r="M62" s="218"/>
      <c r="N62" s="204">
        <f>SUM(D62+F62+H62+J62+L62)</f>
        <v>162</v>
      </c>
      <c r="O62" s="196">
        <f>IF(N62&gt;0,AVERAGE(D62,F62,H62,J62,L62),0)</f>
        <v>162</v>
      </c>
      <c r="P62" s="220">
        <f>SUM(E62+G62+I62+K62+M62)</f>
        <v>4</v>
      </c>
    </row>
    <row r="63" spans="1:16" ht="14.25">
      <c r="A63">
        <v>37</v>
      </c>
      <c r="B63" s="192" t="s">
        <v>132</v>
      </c>
      <c r="C63" s="210" t="s">
        <v>55</v>
      </c>
      <c r="D63" s="195">
        <v>163</v>
      </c>
      <c r="E63" s="211">
        <v>3</v>
      </c>
      <c r="F63" s="197"/>
      <c r="G63" s="212"/>
      <c r="H63" s="195"/>
      <c r="I63" s="211"/>
      <c r="J63" s="197"/>
      <c r="K63" s="212"/>
      <c r="L63" s="195"/>
      <c r="M63" s="211"/>
      <c r="N63" s="197">
        <f>SUM(D63+F63+H63+J63+L63)</f>
        <v>163</v>
      </c>
      <c r="O63" s="196">
        <f>IF(N63&gt;0,AVERAGE(D63,F63,H63,J63,L63),0)</f>
        <v>163</v>
      </c>
      <c r="P63" s="213">
        <f>SUM(E63+G63+I63+K63+M63)</f>
        <v>3</v>
      </c>
    </row>
    <row r="64" spans="1:16" ht="14.25">
      <c r="A64">
        <v>38</v>
      </c>
      <c r="B64" s="192" t="s">
        <v>102</v>
      </c>
      <c r="C64" s="210" t="s">
        <v>40</v>
      </c>
      <c r="D64" s="195"/>
      <c r="E64" s="211"/>
      <c r="F64" s="197">
        <v>162</v>
      </c>
      <c r="G64" s="212">
        <v>3</v>
      </c>
      <c r="H64" s="195"/>
      <c r="I64" s="211"/>
      <c r="J64" s="197"/>
      <c r="K64" s="212"/>
      <c r="L64" s="195"/>
      <c r="M64" s="211"/>
      <c r="N64" s="197">
        <f>SUM(D64+F64+H64+J64+L64)</f>
        <v>162</v>
      </c>
      <c r="O64" s="196">
        <f>IF(N64&gt;0,AVERAGE(D64,F64,H64,J64,L64),0)</f>
        <v>162</v>
      </c>
      <c r="P64" s="213">
        <f>SUM(E64+G64+I64+K64+M64)</f>
        <v>3</v>
      </c>
    </row>
    <row r="65" spans="1:16" ht="14.25">
      <c r="A65">
        <v>39</v>
      </c>
      <c r="B65" s="192" t="s">
        <v>121</v>
      </c>
      <c r="C65" s="210" t="s">
        <v>50</v>
      </c>
      <c r="D65" s="195"/>
      <c r="E65" s="211"/>
      <c r="F65" s="197"/>
      <c r="G65" s="212"/>
      <c r="H65" s="195">
        <v>167</v>
      </c>
      <c r="I65" s="211">
        <v>1</v>
      </c>
      <c r="J65" s="197"/>
      <c r="K65" s="212"/>
      <c r="L65" s="195"/>
      <c r="M65" s="211"/>
      <c r="N65" s="197">
        <f>SUM(D65+F65+H65+J65+L65)</f>
        <v>167</v>
      </c>
      <c r="O65" s="196">
        <f>IF(N65&gt;0,AVERAGE(D65,F65,H65,J65,L65),0)</f>
        <v>167</v>
      </c>
      <c r="P65" s="213">
        <f>SUM(E65+G65+I65+K65+M65)</f>
        <v>1</v>
      </c>
    </row>
    <row r="66" spans="1:16" ht="14.25">
      <c r="A66">
        <v>40</v>
      </c>
      <c r="B66" s="192" t="s">
        <v>120</v>
      </c>
      <c r="C66" s="210" t="s">
        <v>49</v>
      </c>
      <c r="D66" s="195">
        <v>161</v>
      </c>
      <c r="E66" s="211">
        <v>1</v>
      </c>
      <c r="F66" s="197"/>
      <c r="G66" s="212"/>
      <c r="H66" s="195"/>
      <c r="I66" s="211"/>
      <c r="J66" s="197"/>
      <c r="K66" s="212"/>
      <c r="L66" s="195"/>
      <c r="M66" s="211"/>
      <c r="N66" s="197">
        <f>SUM(D66+F66+H66+J66+L66)</f>
        <v>161</v>
      </c>
      <c r="O66" s="196">
        <f>IF(N66&gt;0,AVERAGE(D66,F66,H66,J66,L66),0)</f>
        <v>161</v>
      </c>
      <c r="P66" s="213">
        <f>SUM(E66+G66+I66+K66+M66)</f>
        <v>1</v>
      </c>
    </row>
    <row r="67" spans="1:16" ht="14.25">
      <c r="A67">
        <v>41</v>
      </c>
      <c r="B67" s="192"/>
      <c r="C67" s="210"/>
      <c r="D67" s="195"/>
      <c r="E67" s="211"/>
      <c r="F67" s="197"/>
      <c r="G67" s="212"/>
      <c r="H67" s="195"/>
      <c r="I67" s="211"/>
      <c r="J67" s="197"/>
      <c r="K67" s="212"/>
      <c r="L67" s="195"/>
      <c r="M67" s="211"/>
      <c r="N67" s="197"/>
      <c r="O67" s="196"/>
      <c r="P67" s="213"/>
    </row>
  </sheetData>
  <mergeCells count="2">
    <mergeCell ref="C1:P1"/>
    <mergeCell ref="B23:P23"/>
  </mergeCells>
  <printOptions/>
  <pageMargins left="0.75" right="0.75" top="1" bottom="1" header="0" footer="0"/>
  <pageSetup fitToHeight="1" fitToWidth="1" horizontalDpi="600" verticalDpi="600" orientation="portrait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P30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</cols>
  <sheetData>
    <row r="1" spans="3:16" ht="37.5" customHeight="1">
      <c r="C1" s="244" t="s">
        <v>307</v>
      </c>
      <c r="D1" s="245"/>
      <c r="E1" s="245"/>
      <c r="F1" s="245"/>
      <c r="G1" s="245"/>
      <c r="H1" s="245"/>
      <c r="I1" s="246"/>
      <c r="J1" s="246"/>
      <c r="K1" s="246"/>
      <c r="L1" s="246"/>
      <c r="M1" s="246"/>
      <c r="N1" s="246"/>
      <c r="O1" s="246"/>
      <c r="P1" s="246"/>
    </row>
    <row r="2" spans="3:8" ht="24.75">
      <c r="C2" s="186"/>
      <c r="D2" s="120"/>
      <c r="E2" s="120"/>
      <c r="F2" s="120"/>
      <c r="G2" s="120"/>
      <c r="H2" s="120"/>
    </row>
    <row r="3" ht="13.5" thickBot="1"/>
    <row r="4" spans="3:16" ht="14.25">
      <c r="C4" s="187" t="s">
        <v>0</v>
      </c>
      <c r="D4" s="3" t="s">
        <v>293</v>
      </c>
      <c r="E4" s="188" t="s">
        <v>294</v>
      </c>
      <c r="F4" s="2" t="s">
        <v>295</v>
      </c>
      <c r="G4" s="189" t="s">
        <v>296</v>
      </c>
      <c r="H4" s="190" t="s">
        <v>297</v>
      </c>
      <c r="I4" s="188" t="s">
        <v>298</v>
      </c>
      <c r="J4" s="2" t="s">
        <v>299</v>
      </c>
      <c r="K4" s="189" t="s">
        <v>300</v>
      </c>
      <c r="L4" s="190" t="s">
        <v>301</v>
      </c>
      <c r="M4" s="188" t="s">
        <v>302</v>
      </c>
      <c r="N4" s="2" t="s">
        <v>3</v>
      </c>
      <c r="O4" s="189" t="s">
        <v>303</v>
      </c>
      <c r="P4" s="191" t="s">
        <v>304</v>
      </c>
    </row>
    <row r="5" spans="2:16" ht="14.25">
      <c r="B5">
        <v>1</v>
      </c>
      <c r="C5" s="192" t="s">
        <v>32</v>
      </c>
      <c r="D5" s="193">
        <v>519</v>
      </c>
      <c r="E5" s="194">
        <v>20</v>
      </c>
      <c r="F5" s="195">
        <v>531</v>
      </c>
      <c r="G5" s="196">
        <v>20</v>
      </c>
      <c r="H5" s="197">
        <v>545</v>
      </c>
      <c r="I5" s="194">
        <v>20</v>
      </c>
      <c r="J5" s="195"/>
      <c r="K5" s="196"/>
      <c r="L5" s="197"/>
      <c r="M5" s="194"/>
      <c r="N5" s="195">
        <f>SUM(D5+F5+H5+J5+L5)</f>
        <v>1595</v>
      </c>
      <c r="O5" s="196">
        <f>IF(N5&gt;0,AVERAGE(D5,F5,H5,J5,L5),0)</f>
        <v>531.6666666666666</v>
      </c>
      <c r="P5" s="198">
        <f>SUM(E5+G5+I5+K5+M5)</f>
        <v>60</v>
      </c>
    </row>
    <row r="6" spans="2:16" ht="14.25">
      <c r="B6">
        <v>2</v>
      </c>
      <c r="C6" s="192" t="s">
        <v>35</v>
      </c>
      <c r="D6" s="193">
        <v>438</v>
      </c>
      <c r="E6" s="194">
        <v>17</v>
      </c>
      <c r="F6" s="195">
        <v>456</v>
      </c>
      <c r="G6" s="196">
        <v>17</v>
      </c>
      <c r="H6" s="197">
        <v>489</v>
      </c>
      <c r="I6" s="194">
        <v>17</v>
      </c>
      <c r="J6" s="195"/>
      <c r="K6" s="196"/>
      <c r="L6" s="197"/>
      <c r="M6" s="194"/>
      <c r="N6" s="195">
        <f>SUM(D6+F6+H6+J6+L6)</f>
        <v>1383</v>
      </c>
      <c r="O6" s="196">
        <f>IF(N6&gt;0,AVERAGE(D6,F6,H6,J6,L6),0)</f>
        <v>461</v>
      </c>
      <c r="P6" s="198">
        <f>SUM(E6+G6+I6+K6+M6)</f>
        <v>51</v>
      </c>
    </row>
    <row r="7" spans="2:16" ht="24.75">
      <c r="B7" s="244" t="s">
        <v>308</v>
      </c>
      <c r="C7" s="244"/>
      <c r="D7" s="245"/>
      <c r="E7" s="245"/>
      <c r="F7" s="245"/>
      <c r="G7" s="245"/>
      <c r="H7" s="245"/>
      <c r="I7" s="246"/>
      <c r="J7" s="246"/>
      <c r="K7" s="246"/>
      <c r="L7" s="246"/>
      <c r="M7" s="246"/>
      <c r="N7" s="246"/>
      <c r="O7" s="246"/>
      <c r="P7" s="246"/>
    </row>
    <row r="8" spans="2:8" ht="24.75">
      <c r="B8" s="186"/>
      <c r="C8" s="186"/>
      <c r="D8" s="120"/>
      <c r="E8" s="120"/>
      <c r="F8" s="120"/>
      <c r="G8" s="120"/>
      <c r="H8" s="120"/>
    </row>
    <row r="9" ht="13.5" thickBot="1"/>
    <row r="10" spans="2:16" ht="14.25">
      <c r="B10" s="187" t="s">
        <v>95</v>
      </c>
      <c r="C10" s="206" t="s">
        <v>0</v>
      </c>
      <c r="D10" s="2" t="s">
        <v>293</v>
      </c>
      <c r="E10" s="207" t="s">
        <v>294</v>
      </c>
      <c r="F10" s="190" t="s">
        <v>295</v>
      </c>
      <c r="G10" s="208" t="s">
        <v>296</v>
      </c>
      <c r="H10" s="2" t="s">
        <v>297</v>
      </c>
      <c r="I10" s="207" t="s">
        <v>298</v>
      </c>
      <c r="J10" s="190" t="s">
        <v>299</v>
      </c>
      <c r="K10" s="208" t="s">
        <v>300</v>
      </c>
      <c r="L10" s="2" t="s">
        <v>301</v>
      </c>
      <c r="M10" s="207" t="s">
        <v>302</v>
      </c>
      <c r="N10" s="190" t="s">
        <v>3</v>
      </c>
      <c r="O10" s="208" t="s">
        <v>303</v>
      </c>
      <c r="P10" s="209" t="s">
        <v>304</v>
      </c>
    </row>
    <row r="11" spans="1:16" ht="14.25">
      <c r="A11">
        <v>1</v>
      </c>
      <c r="B11" s="192" t="s">
        <v>147</v>
      </c>
      <c r="C11" s="210" t="s">
        <v>59</v>
      </c>
      <c r="D11" s="195">
        <v>185</v>
      </c>
      <c r="E11" s="211">
        <v>30</v>
      </c>
      <c r="F11" s="197">
        <v>181</v>
      </c>
      <c r="G11" s="212">
        <v>30</v>
      </c>
      <c r="H11" s="195">
        <v>187</v>
      </c>
      <c r="I11" s="211">
        <v>30</v>
      </c>
      <c r="J11" s="197"/>
      <c r="K11" s="212"/>
      <c r="L11" s="195"/>
      <c r="M11" s="211"/>
      <c r="N11" s="197">
        <f aca="true" t="shared" si="0" ref="N11:N30">SUM(D11+F11+H11+J11+L11)</f>
        <v>553</v>
      </c>
      <c r="O11" s="196">
        <f aca="true" t="shared" si="1" ref="O11:O30">IF(N11&gt;0,AVERAGE(D11,F11,H11,J11,L11),0)</f>
        <v>184.33333333333334</v>
      </c>
      <c r="P11" s="213">
        <f aca="true" t="shared" si="2" ref="P11:P30">SUM(E11+G11+I11+K11+M11)</f>
        <v>90</v>
      </c>
    </row>
    <row r="12" spans="1:16" ht="14.25">
      <c r="A12">
        <v>2</v>
      </c>
      <c r="B12" s="192" t="s">
        <v>148</v>
      </c>
      <c r="C12" s="210" t="s">
        <v>59</v>
      </c>
      <c r="D12" s="195">
        <v>170</v>
      </c>
      <c r="E12" s="211">
        <v>21</v>
      </c>
      <c r="F12" s="197">
        <v>181</v>
      </c>
      <c r="G12" s="212">
        <v>26</v>
      </c>
      <c r="H12" s="195">
        <v>178</v>
      </c>
      <c r="I12" s="211">
        <v>22</v>
      </c>
      <c r="J12" s="197"/>
      <c r="K12" s="212"/>
      <c r="L12" s="195"/>
      <c r="M12" s="211"/>
      <c r="N12" s="197">
        <f t="shared" si="0"/>
        <v>529</v>
      </c>
      <c r="O12" s="196">
        <f t="shared" si="1"/>
        <v>176.33333333333334</v>
      </c>
      <c r="P12" s="213">
        <f t="shared" si="2"/>
        <v>69</v>
      </c>
    </row>
    <row r="13" spans="1:16" ht="14.25">
      <c r="A13">
        <v>3</v>
      </c>
      <c r="B13" s="192" t="s">
        <v>145</v>
      </c>
      <c r="C13" s="210" t="s">
        <v>39</v>
      </c>
      <c r="D13" s="195">
        <v>174</v>
      </c>
      <c r="E13" s="211">
        <v>26</v>
      </c>
      <c r="F13" s="197">
        <v>173</v>
      </c>
      <c r="G13" s="212">
        <v>21</v>
      </c>
      <c r="H13" s="195">
        <v>177</v>
      </c>
      <c r="I13" s="211">
        <v>20</v>
      </c>
      <c r="J13" s="197"/>
      <c r="K13" s="212"/>
      <c r="L13" s="195"/>
      <c r="M13" s="211"/>
      <c r="N13" s="197">
        <f t="shared" si="0"/>
        <v>524</v>
      </c>
      <c r="O13" s="196">
        <f t="shared" si="1"/>
        <v>174.66666666666666</v>
      </c>
      <c r="P13" s="213">
        <f t="shared" si="2"/>
        <v>67</v>
      </c>
    </row>
    <row r="14" spans="1:16" ht="14.25">
      <c r="A14">
        <v>4</v>
      </c>
      <c r="B14" s="192" t="s">
        <v>146</v>
      </c>
      <c r="C14" s="210" t="s">
        <v>59</v>
      </c>
      <c r="D14" s="195">
        <v>164</v>
      </c>
      <c r="E14" s="211">
        <v>19</v>
      </c>
      <c r="F14" s="197">
        <v>169</v>
      </c>
      <c r="G14" s="212">
        <v>18</v>
      </c>
      <c r="H14" s="195">
        <v>180</v>
      </c>
      <c r="I14" s="211">
        <v>26</v>
      </c>
      <c r="J14" s="197"/>
      <c r="K14" s="212"/>
      <c r="L14" s="195"/>
      <c r="M14" s="211"/>
      <c r="N14" s="197">
        <f t="shared" si="0"/>
        <v>513</v>
      </c>
      <c r="O14" s="196">
        <f t="shared" si="1"/>
        <v>171</v>
      </c>
      <c r="P14" s="213">
        <f t="shared" si="2"/>
        <v>63</v>
      </c>
    </row>
    <row r="15" spans="1:16" ht="14.25">
      <c r="A15">
        <v>5</v>
      </c>
      <c r="B15" s="192" t="s">
        <v>138</v>
      </c>
      <c r="C15" s="210" t="s">
        <v>61</v>
      </c>
      <c r="D15" s="195">
        <v>172</v>
      </c>
      <c r="E15" s="211">
        <v>22</v>
      </c>
      <c r="F15" s="197">
        <v>172</v>
      </c>
      <c r="G15" s="212">
        <v>20</v>
      </c>
      <c r="H15" s="195">
        <v>172</v>
      </c>
      <c r="I15" s="211">
        <v>18</v>
      </c>
      <c r="J15" s="197"/>
      <c r="K15" s="212"/>
      <c r="L15" s="195"/>
      <c r="M15" s="211"/>
      <c r="N15" s="197">
        <f t="shared" si="0"/>
        <v>516</v>
      </c>
      <c r="O15" s="196">
        <f t="shared" si="1"/>
        <v>172</v>
      </c>
      <c r="P15" s="213">
        <f t="shared" si="2"/>
        <v>60</v>
      </c>
    </row>
    <row r="16" spans="1:16" ht="14.25">
      <c r="A16">
        <v>6</v>
      </c>
      <c r="B16" s="192" t="s">
        <v>144</v>
      </c>
      <c r="C16" s="210" t="s">
        <v>39</v>
      </c>
      <c r="D16" s="195">
        <v>173</v>
      </c>
      <c r="E16" s="211">
        <v>24</v>
      </c>
      <c r="F16" s="197">
        <v>170</v>
      </c>
      <c r="G16" s="212">
        <v>19</v>
      </c>
      <c r="H16" s="195">
        <v>170</v>
      </c>
      <c r="I16" s="211">
        <v>17</v>
      </c>
      <c r="J16" s="197"/>
      <c r="K16" s="212"/>
      <c r="L16" s="195"/>
      <c r="M16" s="211"/>
      <c r="N16" s="197">
        <f t="shared" si="0"/>
        <v>513</v>
      </c>
      <c r="O16" s="196">
        <f t="shared" si="1"/>
        <v>171</v>
      </c>
      <c r="P16" s="213">
        <f t="shared" si="2"/>
        <v>60</v>
      </c>
    </row>
    <row r="17" spans="1:16" ht="14.25">
      <c r="A17">
        <v>7</v>
      </c>
      <c r="B17" s="192" t="s">
        <v>352</v>
      </c>
      <c r="C17" s="210" t="s">
        <v>60</v>
      </c>
      <c r="D17" s="195">
        <v>164</v>
      </c>
      <c r="E17" s="211">
        <v>20</v>
      </c>
      <c r="F17" s="197">
        <v>180</v>
      </c>
      <c r="G17" s="212">
        <v>24</v>
      </c>
      <c r="H17" s="195">
        <v>167</v>
      </c>
      <c r="I17" s="211">
        <v>16</v>
      </c>
      <c r="J17" s="197"/>
      <c r="K17" s="212"/>
      <c r="L17" s="195"/>
      <c r="M17" s="211"/>
      <c r="N17" s="197">
        <f t="shared" si="0"/>
        <v>511</v>
      </c>
      <c r="O17" s="196">
        <f t="shared" si="1"/>
        <v>170.33333333333334</v>
      </c>
      <c r="P17" s="213">
        <f t="shared" si="2"/>
        <v>60</v>
      </c>
    </row>
    <row r="18" spans="1:16" ht="14.25">
      <c r="A18">
        <v>8</v>
      </c>
      <c r="B18" s="192" t="s">
        <v>140</v>
      </c>
      <c r="C18" s="210" t="s">
        <v>46</v>
      </c>
      <c r="D18" s="195">
        <v>162</v>
      </c>
      <c r="E18" s="211">
        <v>17</v>
      </c>
      <c r="F18" s="197">
        <v>166</v>
      </c>
      <c r="G18" s="212">
        <v>16</v>
      </c>
      <c r="H18" s="195">
        <v>179</v>
      </c>
      <c r="I18" s="211">
        <v>24</v>
      </c>
      <c r="J18" s="197"/>
      <c r="K18" s="212"/>
      <c r="L18" s="195"/>
      <c r="M18" s="211"/>
      <c r="N18" s="197">
        <f t="shared" si="0"/>
        <v>507</v>
      </c>
      <c r="O18" s="196">
        <f t="shared" si="1"/>
        <v>169</v>
      </c>
      <c r="P18" s="213">
        <f t="shared" si="2"/>
        <v>57</v>
      </c>
    </row>
    <row r="19" spans="1:16" ht="14.25">
      <c r="A19">
        <v>9</v>
      </c>
      <c r="B19" s="214" t="s">
        <v>139</v>
      </c>
      <c r="C19" s="215" t="s">
        <v>271</v>
      </c>
      <c r="D19" s="195">
        <v>164</v>
      </c>
      <c r="E19" s="211">
        <v>18</v>
      </c>
      <c r="F19" s="197">
        <v>166</v>
      </c>
      <c r="G19" s="212">
        <v>17</v>
      </c>
      <c r="H19" s="195">
        <v>165</v>
      </c>
      <c r="I19" s="211">
        <v>15</v>
      </c>
      <c r="J19" s="197"/>
      <c r="K19" s="212"/>
      <c r="L19" s="195"/>
      <c r="M19" s="211"/>
      <c r="N19" s="197">
        <f t="shared" si="0"/>
        <v>495</v>
      </c>
      <c r="O19" s="196">
        <f t="shared" si="1"/>
        <v>165</v>
      </c>
      <c r="P19" s="213">
        <f t="shared" si="2"/>
        <v>50</v>
      </c>
    </row>
    <row r="20" spans="1:16" ht="14.25">
      <c r="A20">
        <v>10</v>
      </c>
      <c r="B20" s="192" t="s">
        <v>137</v>
      </c>
      <c r="C20" s="210" t="s">
        <v>62</v>
      </c>
      <c r="D20" s="195"/>
      <c r="E20" s="211"/>
      <c r="F20" s="197">
        <v>179</v>
      </c>
      <c r="G20" s="212">
        <v>22</v>
      </c>
      <c r="H20" s="195">
        <v>177</v>
      </c>
      <c r="I20" s="211">
        <v>19</v>
      </c>
      <c r="J20" s="197"/>
      <c r="K20" s="212"/>
      <c r="L20" s="195"/>
      <c r="M20" s="211"/>
      <c r="N20" s="197">
        <f t="shared" si="0"/>
        <v>356</v>
      </c>
      <c r="O20" s="196">
        <f t="shared" si="1"/>
        <v>178</v>
      </c>
      <c r="P20" s="213">
        <f t="shared" si="2"/>
        <v>41</v>
      </c>
    </row>
    <row r="21" spans="1:16" ht="14.25">
      <c r="A21">
        <v>11</v>
      </c>
      <c r="B21" s="192" t="s">
        <v>142</v>
      </c>
      <c r="C21" s="210" t="s">
        <v>46</v>
      </c>
      <c r="D21" s="195">
        <v>143</v>
      </c>
      <c r="E21" s="211">
        <v>15</v>
      </c>
      <c r="F21" s="197">
        <v>153</v>
      </c>
      <c r="G21" s="212">
        <v>14</v>
      </c>
      <c r="H21" s="195">
        <v>158</v>
      </c>
      <c r="I21" s="211">
        <v>11</v>
      </c>
      <c r="J21" s="197"/>
      <c r="K21" s="212"/>
      <c r="L21" s="195"/>
      <c r="M21" s="211"/>
      <c r="N21" s="197">
        <f t="shared" si="0"/>
        <v>454</v>
      </c>
      <c r="O21" s="196">
        <f t="shared" si="1"/>
        <v>151.33333333333334</v>
      </c>
      <c r="P21" s="213">
        <f t="shared" si="2"/>
        <v>40</v>
      </c>
    </row>
    <row r="22" spans="1:16" ht="14.25">
      <c r="A22">
        <v>12</v>
      </c>
      <c r="B22" s="216" t="s">
        <v>141</v>
      </c>
      <c r="C22" s="217" t="s">
        <v>46</v>
      </c>
      <c r="D22" s="202">
        <v>133</v>
      </c>
      <c r="E22" s="218">
        <v>14</v>
      </c>
      <c r="F22" s="204">
        <v>137</v>
      </c>
      <c r="G22" s="219">
        <v>13</v>
      </c>
      <c r="H22" s="202">
        <v>152</v>
      </c>
      <c r="I22" s="218">
        <v>10</v>
      </c>
      <c r="J22" s="204"/>
      <c r="K22" s="219"/>
      <c r="L22" s="202"/>
      <c r="M22" s="218"/>
      <c r="N22" s="204">
        <f t="shared" si="0"/>
        <v>422</v>
      </c>
      <c r="O22" s="196">
        <f t="shared" si="1"/>
        <v>140.66666666666666</v>
      </c>
      <c r="P22" s="220">
        <f t="shared" si="2"/>
        <v>37</v>
      </c>
    </row>
    <row r="23" spans="1:16" ht="14.25">
      <c r="A23">
        <v>13</v>
      </c>
      <c r="B23" s="192" t="s">
        <v>143</v>
      </c>
      <c r="C23" s="210" t="s">
        <v>40</v>
      </c>
      <c r="D23" s="195"/>
      <c r="E23" s="211"/>
      <c r="F23" s="197">
        <v>163</v>
      </c>
      <c r="G23" s="212">
        <v>15</v>
      </c>
      <c r="H23" s="195">
        <v>163</v>
      </c>
      <c r="I23" s="211">
        <v>14</v>
      </c>
      <c r="J23" s="197"/>
      <c r="K23" s="212"/>
      <c r="L23" s="195"/>
      <c r="M23" s="211"/>
      <c r="N23" s="197">
        <f t="shared" si="0"/>
        <v>326</v>
      </c>
      <c r="O23" s="196">
        <f t="shared" si="1"/>
        <v>163</v>
      </c>
      <c r="P23" s="213">
        <f t="shared" si="2"/>
        <v>29</v>
      </c>
    </row>
    <row r="24" spans="1:16" ht="14.25">
      <c r="A24">
        <v>14</v>
      </c>
      <c r="B24" s="192" t="s">
        <v>325</v>
      </c>
      <c r="C24" s="210" t="s">
        <v>355</v>
      </c>
      <c r="D24" s="195"/>
      <c r="E24" s="211"/>
      <c r="F24" s="197"/>
      <c r="G24" s="212"/>
      <c r="H24" s="195">
        <v>178</v>
      </c>
      <c r="I24" s="211">
        <v>21</v>
      </c>
      <c r="J24" s="197"/>
      <c r="K24" s="212"/>
      <c r="L24" s="195"/>
      <c r="M24" s="211"/>
      <c r="N24" s="197">
        <f t="shared" si="0"/>
        <v>178</v>
      </c>
      <c r="O24" s="196">
        <f t="shared" si="1"/>
        <v>178</v>
      </c>
      <c r="P24" s="213">
        <f t="shared" si="2"/>
        <v>21</v>
      </c>
    </row>
    <row r="25" spans="1:16" ht="14.25">
      <c r="A25">
        <v>15</v>
      </c>
      <c r="B25" s="192" t="s">
        <v>321</v>
      </c>
      <c r="C25" s="210" t="s">
        <v>61</v>
      </c>
      <c r="D25" s="195">
        <v>153</v>
      </c>
      <c r="E25" s="211">
        <v>16</v>
      </c>
      <c r="F25" s="197"/>
      <c r="G25" s="212"/>
      <c r="H25" s="195"/>
      <c r="I25" s="211"/>
      <c r="J25" s="197"/>
      <c r="K25" s="212"/>
      <c r="L25" s="195"/>
      <c r="M25" s="211"/>
      <c r="N25" s="197">
        <f t="shared" si="0"/>
        <v>153</v>
      </c>
      <c r="O25" s="196">
        <f t="shared" si="1"/>
        <v>153</v>
      </c>
      <c r="P25" s="213">
        <f t="shared" si="2"/>
        <v>16</v>
      </c>
    </row>
    <row r="26" spans="1:16" ht="14.25">
      <c r="A26">
        <v>16</v>
      </c>
      <c r="B26" s="192" t="s">
        <v>353</v>
      </c>
      <c r="C26" s="210" t="s">
        <v>40</v>
      </c>
      <c r="D26" s="195"/>
      <c r="E26" s="211"/>
      <c r="F26" s="197"/>
      <c r="G26" s="212"/>
      <c r="H26" s="195">
        <v>161</v>
      </c>
      <c r="I26" s="211">
        <v>13</v>
      </c>
      <c r="J26" s="197"/>
      <c r="K26" s="212"/>
      <c r="L26" s="195"/>
      <c r="M26" s="211"/>
      <c r="N26" s="197">
        <f t="shared" si="0"/>
        <v>161</v>
      </c>
      <c r="O26" s="196">
        <f t="shared" si="1"/>
        <v>161</v>
      </c>
      <c r="P26" s="213">
        <f t="shared" si="2"/>
        <v>13</v>
      </c>
    </row>
    <row r="27" spans="1:16" ht="14.25">
      <c r="A27">
        <v>17</v>
      </c>
      <c r="B27" s="192" t="s">
        <v>354</v>
      </c>
      <c r="C27" s="210" t="s">
        <v>49</v>
      </c>
      <c r="D27" s="195"/>
      <c r="E27" s="211"/>
      <c r="F27" s="197"/>
      <c r="G27" s="212"/>
      <c r="H27" s="195">
        <v>160</v>
      </c>
      <c r="I27" s="211">
        <v>12</v>
      </c>
      <c r="J27" s="197"/>
      <c r="K27" s="212"/>
      <c r="L27" s="195"/>
      <c r="M27" s="211"/>
      <c r="N27" s="197">
        <f t="shared" si="0"/>
        <v>160</v>
      </c>
      <c r="O27" s="196">
        <f t="shared" si="1"/>
        <v>160</v>
      </c>
      <c r="P27" s="213">
        <f t="shared" si="2"/>
        <v>12</v>
      </c>
    </row>
    <row r="28" spans="1:16" ht="14.25">
      <c r="A28">
        <v>18</v>
      </c>
      <c r="B28" s="192" t="s">
        <v>345</v>
      </c>
      <c r="C28" s="210" t="s">
        <v>72</v>
      </c>
      <c r="D28" s="195"/>
      <c r="E28" s="211"/>
      <c r="F28" s="197"/>
      <c r="G28" s="212"/>
      <c r="H28" s="195">
        <v>149</v>
      </c>
      <c r="I28" s="211">
        <v>9</v>
      </c>
      <c r="J28" s="197"/>
      <c r="K28" s="212"/>
      <c r="L28" s="195"/>
      <c r="M28" s="211"/>
      <c r="N28" s="197">
        <f t="shared" si="0"/>
        <v>149</v>
      </c>
      <c r="O28" s="196">
        <f t="shared" si="1"/>
        <v>149</v>
      </c>
      <c r="P28" s="213">
        <f t="shared" si="2"/>
        <v>9</v>
      </c>
    </row>
    <row r="29" spans="1:16" ht="14.25">
      <c r="A29">
        <v>19</v>
      </c>
      <c r="B29" s="192" t="s">
        <v>346</v>
      </c>
      <c r="C29" s="210" t="s">
        <v>41</v>
      </c>
      <c r="D29" s="195"/>
      <c r="E29" s="211"/>
      <c r="F29" s="197"/>
      <c r="G29" s="212"/>
      <c r="H29" s="195">
        <v>137</v>
      </c>
      <c r="I29" s="211">
        <v>8</v>
      </c>
      <c r="J29" s="197"/>
      <c r="K29" s="212"/>
      <c r="L29" s="195"/>
      <c r="M29" s="211"/>
      <c r="N29" s="197">
        <f t="shared" si="0"/>
        <v>137</v>
      </c>
      <c r="O29" s="196">
        <f t="shared" si="1"/>
        <v>137</v>
      </c>
      <c r="P29" s="213">
        <f t="shared" si="2"/>
        <v>8</v>
      </c>
    </row>
    <row r="30" spans="1:16" ht="1.5" customHeight="1">
      <c r="A30">
        <v>20</v>
      </c>
      <c r="B30" s="192"/>
      <c r="C30" s="210"/>
      <c r="D30" s="195"/>
      <c r="E30" s="211"/>
      <c r="F30" s="197"/>
      <c r="G30" s="212"/>
      <c r="H30" s="195"/>
      <c r="I30" s="211"/>
      <c r="J30" s="197"/>
      <c r="K30" s="212"/>
      <c r="L30" s="195"/>
      <c r="M30" s="211"/>
      <c r="N30" s="197">
        <f t="shared" si="0"/>
        <v>0</v>
      </c>
      <c r="O30" s="196">
        <f t="shared" si="1"/>
        <v>0</v>
      </c>
      <c r="P30" s="213">
        <f t="shared" si="2"/>
        <v>0</v>
      </c>
    </row>
  </sheetData>
  <mergeCells count="2">
    <mergeCell ref="C1:P1"/>
    <mergeCell ref="B7:P7"/>
  </mergeCells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P69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</cols>
  <sheetData>
    <row r="1" spans="3:16" ht="37.5" customHeight="1">
      <c r="C1" s="244" t="s">
        <v>309</v>
      </c>
      <c r="D1" s="245"/>
      <c r="E1" s="245"/>
      <c r="F1" s="245"/>
      <c r="G1" s="245"/>
      <c r="H1" s="245"/>
      <c r="I1" s="246"/>
      <c r="J1" s="246"/>
      <c r="K1" s="246"/>
      <c r="L1" s="246"/>
      <c r="M1" s="246"/>
      <c r="N1" s="246"/>
      <c r="O1" s="246"/>
      <c r="P1" s="246"/>
    </row>
    <row r="2" spans="3:8" ht="24.75">
      <c r="C2" s="186"/>
      <c r="D2" s="120"/>
      <c r="E2" s="120"/>
      <c r="F2" s="120"/>
      <c r="G2" s="120"/>
      <c r="H2" s="120"/>
    </row>
    <row r="3" ht="13.5" thickBot="1"/>
    <row r="4" spans="3:16" ht="14.25">
      <c r="C4" s="187" t="s">
        <v>0</v>
      </c>
      <c r="D4" s="3" t="s">
        <v>293</v>
      </c>
      <c r="E4" s="188" t="s">
        <v>294</v>
      </c>
      <c r="F4" s="2" t="s">
        <v>295</v>
      </c>
      <c r="G4" s="189" t="s">
        <v>296</v>
      </c>
      <c r="H4" s="190" t="s">
        <v>297</v>
      </c>
      <c r="I4" s="188" t="s">
        <v>298</v>
      </c>
      <c r="J4" s="2" t="s">
        <v>299</v>
      </c>
      <c r="K4" s="189" t="s">
        <v>300</v>
      </c>
      <c r="L4" s="190" t="s">
        <v>301</v>
      </c>
      <c r="M4" s="188" t="s">
        <v>302</v>
      </c>
      <c r="N4" s="2" t="s">
        <v>3</v>
      </c>
      <c r="O4" s="189" t="s">
        <v>303</v>
      </c>
      <c r="P4" s="191" t="s">
        <v>304</v>
      </c>
    </row>
    <row r="5" spans="2:16" ht="14.25">
      <c r="B5">
        <v>1</v>
      </c>
      <c r="C5" s="192" t="s">
        <v>10</v>
      </c>
      <c r="D5" s="193">
        <v>1101</v>
      </c>
      <c r="E5" s="194">
        <v>14</v>
      </c>
      <c r="F5" s="195">
        <v>1119</v>
      </c>
      <c r="G5" s="196">
        <v>20</v>
      </c>
      <c r="H5" s="197">
        <v>1117</v>
      </c>
      <c r="I5" s="194">
        <v>20</v>
      </c>
      <c r="J5" s="195"/>
      <c r="K5" s="196"/>
      <c r="L5" s="197"/>
      <c r="M5" s="194"/>
      <c r="N5" s="195">
        <f aca="true" t="shared" si="0" ref="N5:N16">SUM(D5+F5+H5+J5+L5)</f>
        <v>3337</v>
      </c>
      <c r="O5" s="196">
        <f aca="true" t="shared" si="1" ref="O5:O16">IF(N5&gt;0,AVERAGE(D5,F5,H5,J5,L5),0)</f>
        <v>1112.3333333333333</v>
      </c>
      <c r="P5" s="198">
        <f aca="true" t="shared" si="2" ref="P5:P16">SUM(E5+G5+I5+K5+M5)</f>
        <v>54</v>
      </c>
    </row>
    <row r="6" spans="2:16" ht="14.25">
      <c r="B6">
        <v>2</v>
      </c>
      <c r="C6" s="192" t="s">
        <v>34</v>
      </c>
      <c r="D6" s="193">
        <v>1120</v>
      </c>
      <c r="E6" s="194">
        <v>20</v>
      </c>
      <c r="F6" s="195">
        <v>1096</v>
      </c>
      <c r="G6" s="196">
        <v>12</v>
      </c>
      <c r="H6" s="197">
        <v>1099</v>
      </c>
      <c r="I6" s="194">
        <v>12</v>
      </c>
      <c r="J6" s="195"/>
      <c r="K6" s="196"/>
      <c r="L6" s="197"/>
      <c r="M6" s="194"/>
      <c r="N6" s="195">
        <f t="shared" si="0"/>
        <v>3315</v>
      </c>
      <c r="O6" s="196">
        <f t="shared" si="1"/>
        <v>1105</v>
      </c>
      <c r="P6" s="198">
        <f t="shared" si="2"/>
        <v>44</v>
      </c>
    </row>
    <row r="7" spans="2:16" ht="14.25">
      <c r="B7">
        <v>3</v>
      </c>
      <c r="C7" s="192" t="s">
        <v>32</v>
      </c>
      <c r="D7" s="193">
        <v>1096</v>
      </c>
      <c r="E7" s="194">
        <v>12</v>
      </c>
      <c r="F7" s="195">
        <v>1102</v>
      </c>
      <c r="G7" s="196">
        <v>14</v>
      </c>
      <c r="H7" s="197">
        <v>1104</v>
      </c>
      <c r="I7" s="194">
        <v>17</v>
      </c>
      <c r="J7" s="195"/>
      <c r="K7" s="196"/>
      <c r="L7" s="197"/>
      <c r="M7" s="194"/>
      <c r="N7" s="195">
        <f t="shared" si="0"/>
        <v>3302</v>
      </c>
      <c r="O7" s="196">
        <f t="shared" si="1"/>
        <v>1100.6666666666667</v>
      </c>
      <c r="P7" s="198">
        <f t="shared" si="2"/>
        <v>43</v>
      </c>
    </row>
    <row r="8" spans="2:16" ht="14.25">
      <c r="B8">
        <v>4</v>
      </c>
      <c r="C8" s="192" t="s">
        <v>35</v>
      </c>
      <c r="D8" s="193">
        <v>1064</v>
      </c>
      <c r="E8" s="194">
        <v>10</v>
      </c>
      <c r="F8" s="195">
        <v>1107</v>
      </c>
      <c r="G8" s="196">
        <v>17</v>
      </c>
      <c r="H8" s="197">
        <v>1099</v>
      </c>
      <c r="I8" s="194">
        <v>14</v>
      </c>
      <c r="J8" s="195"/>
      <c r="K8" s="196"/>
      <c r="L8" s="197"/>
      <c r="M8" s="194"/>
      <c r="N8" s="195">
        <f t="shared" si="0"/>
        <v>3270</v>
      </c>
      <c r="O8" s="196">
        <f t="shared" si="1"/>
        <v>1090</v>
      </c>
      <c r="P8" s="198">
        <f t="shared" si="2"/>
        <v>41</v>
      </c>
    </row>
    <row r="9" spans="2:16" ht="14.25">
      <c r="B9">
        <v>5</v>
      </c>
      <c r="C9" s="192" t="s">
        <v>12</v>
      </c>
      <c r="D9" s="193">
        <v>998</v>
      </c>
      <c r="E9" s="194">
        <v>6</v>
      </c>
      <c r="F9" s="195">
        <v>1042</v>
      </c>
      <c r="G9" s="196">
        <v>9</v>
      </c>
      <c r="H9" s="197">
        <v>1048</v>
      </c>
      <c r="I9" s="194">
        <v>11</v>
      </c>
      <c r="J9" s="195"/>
      <c r="K9" s="196"/>
      <c r="L9" s="197"/>
      <c r="M9" s="194"/>
      <c r="N9" s="195">
        <f t="shared" si="0"/>
        <v>3088</v>
      </c>
      <c r="O9" s="196">
        <f t="shared" si="1"/>
        <v>1029.3333333333333</v>
      </c>
      <c r="P9" s="198">
        <f t="shared" si="2"/>
        <v>26</v>
      </c>
    </row>
    <row r="10" spans="2:16" ht="14.25">
      <c r="B10">
        <v>6</v>
      </c>
      <c r="C10" s="192" t="s">
        <v>13</v>
      </c>
      <c r="D10" s="193">
        <v>1047</v>
      </c>
      <c r="E10" s="194">
        <v>8</v>
      </c>
      <c r="F10" s="195">
        <v>1013</v>
      </c>
      <c r="G10" s="196">
        <v>8</v>
      </c>
      <c r="H10" s="197">
        <v>1023</v>
      </c>
      <c r="I10" s="194">
        <v>9</v>
      </c>
      <c r="J10" s="195"/>
      <c r="K10" s="196"/>
      <c r="L10" s="197"/>
      <c r="M10" s="194"/>
      <c r="N10" s="195">
        <f t="shared" si="0"/>
        <v>3083</v>
      </c>
      <c r="O10" s="196">
        <f t="shared" si="1"/>
        <v>1027.6666666666667</v>
      </c>
      <c r="P10" s="198">
        <f t="shared" si="2"/>
        <v>25</v>
      </c>
    </row>
    <row r="11" spans="2:16" ht="14.25">
      <c r="B11">
        <v>7</v>
      </c>
      <c r="C11" s="192" t="s">
        <v>33</v>
      </c>
      <c r="D11" s="193">
        <v>901</v>
      </c>
      <c r="E11" s="194">
        <v>5</v>
      </c>
      <c r="F11" s="195">
        <v>915</v>
      </c>
      <c r="G11" s="196">
        <v>7</v>
      </c>
      <c r="H11" s="197">
        <v>1031</v>
      </c>
      <c r="I11" s="194">
        <v>10</v>
      </c>
      <c r="J11" s="195"/>
      <c r="K11" s="196"/>
      <c r="L11" s="197"/>
      <c r="M11" s="194"/>
      <c r="N11" s="195">
        <f t="shared" si="0"/>
        <v>2847</v>
      </c>
      <c r="O11" s="196">
        <f t="shared" si="1"/>
        <v>949</v>
      </c>
      <c r="P11" s="198">
        <f t="shared" si="2"/>
        <v>22</v>
      </c>
    </row>
    <row r="12" spans="2:16" ht="14.25">
      <c r="B12">
        <v>8</v>
      </c>
      <c r="C12" s="192" t="s">
        <v>74</v>
      </c>
      <c r="D12" s="193">
        <v>1090</v>
      </c>
      <c r="E12" s="194">
        <v>11</v>
      </c>
      <c r="F12" s="195">
        <v>1068</v>
      </c>
      <c r="G12" s="196">
        <v>11</v>
      </c>
      <c r="H12" s="197"/>
      <c r="I12" s="194"/>
      <c r="J12" s="195"/>
      <c r="K12" s="196"/>
      <c r="L12" s="197"/>
      <c r="M12" s="194"/>
      <c r="N12" s="195">
        <f t="shared" si="0"/>
        <v>2158</v>
      </c>
      <c r="O12" s="196">
        <f t="shared" si="1"/>
        <v>1079</v>
      </c>
      <c r="P12" s="198">
        <f t="shared" si="2"/>
        <v>22</v>
      </c>
    </row>
    <row r="13" spans="2:16" ht="14.25">
      <c r="B13">
        <v>9</v>
      </c>
      <c r="C13" s="214" t="s">
        <v>27</v>
      </c>
      <c r="D13" s="193"/>
      <c r="E13" s="194"/>
      <c r="F13" s="195">
        <v>1049</v>
      </c>
      <c r="G13" s="196">
        <v>10</v>
      </c>
      <c r="H13" s="197">
        <v>1022</v>
      </c>
      <c r="I13" s="194">
        <v>8</v>
      </c>
      <c r="J13" s="195"/>
      <c r="K13" s="196"/>
      <c r="L13" s="197"/>
      <c r="M13" s="194"/>
      <c r="N13" s="195">
        <f t="shared" si="0"/>
        <v>2071</v>
      </c>
      <c r="O13" s="196">
        <f t="shared" si="1"/>
        <v>1035.5</v>
      </c>
      <c r="P13" s="198">
        <f t="shared" si="2"/>
        <v>18</v>
      </c>
    </row>
    <row r="14" spans="2:16" ht="14.25">
      <c r="B14">
        <v>10</v>
      </c>
      <c r="C14" s="192" t="s">
        <v>326</v>
      </c>
      <c r="D14" s="193">
        <v>1102</v>
      </c>
      <c r="E14" s="194">
        <v>17</v>
      </c>
      <c r="F14" s="195"/>
      <c r="G14" s="196"/>
      <c r="H14" s="197"/>
      <c r="I14" s="194"/>
      <c r="J14" s="195"/>
      <c r="K14" s="196"/>
      <c r="L14" s="197"/>
      <c r="M14" s="194"/>
      <c r="N14" s="195">
        <f t="shared" si="0"/>
        <v>1102</v>
      </c>
      <c r="O14" s="196">
        <f t="shared" si="1"/>
        <v>1102</v>
      </c>
      <c r="P14" s="198">
        <f t="shared" si="2"/>
        <v>17</v>
      </c>
    </row>
    <row r="15" spans="2:16" ht="14.25">
      <c r="B15">
        <v>11</v>
      </c>
      <c r="C15" s="192" t="s">
        <v>5</v>
      </c>
      <c r="D15" s="193">
        <v>1051</v>
      </c>
      <c r="E15" s="194">
        <v>9</v>
      </c>
      <c r="F15" s="195"/>
      <c r="G15" s="196"/>
      <c r="H15" s="197"/>
      <c r="I15" s="194"/>
      <c r="J15" s="195"/>
      <c r="K15" s="196"/>
      <c r="L15" s="197"/>
      <c r="M15" s="194"/>
      <c r="N15" s="195">
        <f t="shared" si="0"/>
        <v>1051</v>
      </c>
      <c r="O15" s="196">
        <f t="shared" si="1"/>
        <v>1051</v>
      </c>
      <c r="P15" s="198">
        <f t="shared" si="2"/>
        <v>9</v>
      </c>
    </row>
    <row r="16" spans="2:16" ht="14.25">
      <c r="B16">
        <v>12</v>
      </c>
      <c r="C16" s="216" t="s">
        <v>327</v>
      </c>
      <c r="D16" s="200">
        <v>1005</v>
      </c>
      <c r="E16" s="201">
        <v>7</v>
      </c>
      <c r="F16" s="202"/>
      <c r="G16" s="203"/>
      <c r="H16" s="204"/>
      <c r="I16" s="201"/>
      <c r="J16" s="202"/>
      <c r="K16" s="203"/>
      <c r="L16" s="204"/>
      <c r="M16" s="201"/>
      <c r="N16" s="202">
        <f t="shared" si="0"/>
        <v>1005</v>
      </c>
      <c r="O16" s="196">
        <f t="shared" si="1"/>
        <v>1005</v>
      </c>
      <c r="P16" s="205">
        <f t="shared" si="2"/>
        <v>7</v>
      </c>
    </row>
    <row r="17" spans="2:16" ht="24.75">
      <c r="B17" s="244" t="s">
        <v>310</v>
      </c>
      <c r="C17" s="244"/>
      <c r="D17" s="245"/>
      <c r="E17" s="245"/>
      <c r="F17" s="245"/>
      <c r="G17" s="245"/>
      <c r="H17" s="245"/>
      <c r="I17" s="246"/>
      <c r="J17" s="246"/>
      <c r="K17" s="246"/>
      <c r="L17" s="246"/>
      <c r="M17" s="246"/>
      <c r="N17" s="246"/>
      <c r="O17" s="246"/>
      <c r="P17" s="246"/>
    </row>
    <row r="18" spans="2:8" ht="24.75">
      <c r="B18" s="186"/>
      <c r="C18" s="186"/>
      <c r="D18" s="120"/>
      <c r="E18" s="120"/>
      <c r="F18" s="120"/>
      <c r="G18" s="120"/>
      <c r="H18" s="120"/>
    </row>
    <row r="19" ht="13.5" thickBot="1"/>
    <row r="20" spans="2:16" ht="14.25">
      <c r="B20" s="187" t="s">
        <v>95</v>
      </c>
      <c r="C20" s="206" t="s">
        <v>0</v>
      </c>
      <c r="D20" s="2" t="s">
        <v>293</v>
      </c>
      <c r="E20" s="207" t="s">
        <v>294</v>
      </c>
      <c r="F20" s="190" t="s">
        <v>295</v>
      </c>
      <c r="G20" s="208" t="s">
        <v>296</v>
      </c>
      <c r="H20" s="2" t="s">
        <v>297</v>
      </c>
      <c r="I20" s="207" t="s">
        <v>298</v>
      </c>
      <c r="J20" s="190" t="s">
        <v>299</v>
      </c>
      <c r="K20" s="208" t="s">
        <v>300</v>
      </c>
      <c r="L20" s="2" t="s">
        <v>301</v>
      </c>
      <c r="M20" s="207" t="s">
        <v>302</v>
      </c>
      <c r="N20" s="190" t="s">
        <v>3</v>
      </c>
      <c r="O20" s="208" t="s">
        <v>303</v>
      </c>
      <c r="P20" s="209" t="s">
        <v>304</v>
      </c>
    </row>
    <row r="21" spans="1:16" ht="14.25">
      <c r="A21">
        <v>1</v>
      </c>
      <c r="B21" s="192" t="s">
        <v>157</v>
      </c>
      <c r="C21" s="210" t="s">
        <v>45</v>
      </c>
      <c r="D21" s="195">
        <v>384</v>
      </c>
      <c r="E21" s="211">
        <v>30</v>
      </c>
      <c r="F21" s="197">
        <v>383</v>
      </c>
      <c r="G21" s="212">
        <v>26</v>
      </c>
      <c r="H21" s="195">
        <v>387</v>
      </c>
      <c r="I21" s="211">
        <v>26</v>
      </c>
      <c r="J21" s="197"/>
      <c r="K21" s="212"/>
      <c r="L21" s="195"/>
      <c r="M21" s="211"/>
      <c r="N21" s="197">
        <f aca="true" t="shared" si="3" ref="N21:N52">SUM(D21+F21+H21+J21+L21)</f>
        <v>1154</v>
      </c>
      <c r="O21" s="196">
        <f aca="true" t="shared" si="4" ref="O21:O52">IF(N21&gt;0,AVERAGE(D21,F21,H21,J21,L21),0)</f>
        <v>384.6666666666667</v>
      </c>
      <c r="P21" s="213">
        <f aca="true" t="shared" si="5" ref="P21:P52">SUM(E21+G21+I21+K21+M21)</f>
        <v>82</v>
      </c>
    </row>
    <row r="22" spans="1:16" ht="14.25">
      <c r="A22">
        <v>2</v>
      </c>
      <c r="B22" s="192" t="s">
        <v>158</v>
      </c>
      <c r="C22" s="210" t="s">
        <v>64</v>
      </c>
      <c r="D22" s="195">
        <v>375</v>
      </c>
      <c r="E22" s="211">
        <v>24</v>
      </c>
      <c r="F22" s="197">
        <v>375</v>
      </c>
      <c r="G22" s="212">
        <v>22</v>
      </c>
      <c r="H22" s="195">
        <v>389</v>
      </c>
      <c r="I22" s="211">
        <v>30</v>
      </c>
      <c r="J22" s="197"/>
      <c r="K22" s="212"/>
      <c r="L22" s="195"/>
      <c r="M22" s="211"/>
      <c r="N22" s="197">
        <f t="shared" si="3"/>
        <v>1139</v>
      </c>
      <c r="O22" s="196">
        <f t="shared" si="4"/>
        <v>379.6666666666667</v>
      </c>
      <c r="P22" s="213">
        <f t="shared" si="5"/>
        <v>76</v>
      </c>
    </row>
    <row r="23" spans="1:16" ht="14.25">
      <c r="A23">
        <v>3</v>
      </c>
      <c r="B23" s="192" t="s">
        <v>152</v>
      </c>
      <c r="C23" s="210" t="s">
        <v>43</v>
      </c>
      <c r="D23" s="195">
        <v>373</v>
      </c>
      <c r="E23" s="211">
        <v>21</v>
      </c>
      <c r="F23" s="197">
        <v>386</v>
      </c>
      <c r="G23" s="212">
        <v>30</v>
      </c>
      <c r="H23" s="195">
        <v>382</v>
      </c>
      <c r="I23" s="211">
        <v>22</v>
      </c>
      <c r="J23" s="197"/>
      <c r="K23" s="212"/>
      <c r="L23" s="195"/>
      <c r="M23" s="211"/>
      <c r="N23" s="197">
        <f t="shared" si="3"/>
        <v>1141</v>
      </c>
      <c r="O23" s="196">
        <f t="shared" si="4"/>
        <v>380.3333333333333</v>
      </c>
      <c r="P23" s="213">
        <f t="shared" si="5"/>
        <v>73</v>
      </c>
    </row>
    <row r="24" spans="1:16" ht="14.25">
      <c r="A24">
        <v>4</v>
      </c>
      <c r="B24" s="192" t="s">
        <v>159</v>
      </c>
      <c r="C24" s="210" t="s">
        <v>65</v>
      </c>
      <c r="D24" s="195">
        <v>382</v>
      </c>
      <c r="E24" s="211">
        <v>26</v>
      </c>
      <c r="F24" s="197">
        <v>367</v>
      </c>
      <c r="G24" s="212">
        <v>19</v>
      </c>
      <c r="H24" s="195">
        <v>383</v>
      </c>
      <c r="I24" s="211">
        <v>24</v>
      </c>
      <c r="J24" s="197"/>
      <c r="K24" s="212"/>
      <c r="L24" s="195"/>
      <c r="M24" s="211"/>
      <c r="N24" s="197">
        <f t="shared" si="3"/>
        <v>1132</v>
      </c>
      <c r="O24" s="196">
        <f t="shared" si="4"/>
        <v>377.3333333333333</v>
      </c>
      <c r="P24" s="213">
        <f t="shared" si="5"/>
        <v>69</v>
      </c>
    </row>
    <row r="25" spans="1:16" ht="14.25">
      <c r="A25">
        <v>5</v>
      </c>
      <c r="B25" s="192" t="s">
        <v>168</v>
      </c>
      <c r="C25" s="210" t="s">
        <v>59</v>
      </c>
      <c r="D25" s="195">
        <v>374</v>
      </c>
      <c r="E25" s="211">
        <v>22</v>
      </c>
      <c r="F25" s="197">
        <v>377</v>
      </c>
      <c r="G25" s="212">
        <v>24</v>
      </c>
      <c r="H25" s="195">
        <v>369</v>
      </c>
      <c r="I25" s="211">
        <v>14</v>
      </c>
      <c r="J25" s="197"/>
      <c r="K25" s="212"/>
      <c r="L25" s="195"/>
      <c r="M25" s="211"/>
      <c r="N25" s="197">
        <f t="shared" si="3"/>
        <v>1120</v>
      </c>
      <c r="O25" s="196">
        <f t="shared" si="4"/>
        <v>373.3333333333333</v>
      </c>
      <c r="P25" s="213">
        <f t="shared" si="5"/>
        <v>60</v>
      </c>
    </row>
    <row r="26" spans="1:16" ht="14.25">
      <c r="A26">
        <v>6</v>
      </c>
      <c r="B26" s="192" t="s">
        <v>169</v>
      </c>
      <c r="C26" s="210" t="s">
        <v>59</v>
      </c>
      <c r="D26" s="195">
        <v>369</v>
      </c>
      <c r="E26" s="211">
        <v>19</v>
      </c>
      <c r="F26" s="197">
        <v>364</v>
      </c>
      <c r="G26" s="212">
        <v>13</v>
      </c>
      <c r="H26" s="195">
        <v>374</v>
      </c>
      <c r="I26" s="211">
        <v>21</v>
      </c>
      <c r="J26" s="197"/>
      <c r="K26" s="212"/>
      <c r="L26" s="195"/>
      <c r="M26" s="211"/>
      <c r="N26" s="197">
        <f t="shared" si="3"/>
        <v>1107</v>
      </c>
      <c r="O26" s="196">
        <f t="shared" si="4"/>
        <v>369</v>
      </c>
      <c r="P26" s="213">
        <f t="shared" si="5"/>
        <v>53</v>
      </c>
    </row>
    <row r="27" spans="1:16" ht="14.25">
      <c r="A27">
        <v>7</v>
      </c>
      <c r="B27" s="192" t="s">
        <v>175</v>
      </c>
      <c r="C27" s="210" t="s">
        <v>69</v>
      </c>
      <c r="D27" s="195">
        <v>361</v>
      </c>
      <c r="E27" s="211">
        <v>16</v>
      </c>
      <c r="F27" s="197">
        <v>365</v>
      </c>
      <c r="G27" s="212">
        <v>16</v>
      </c>
      <c r="H27" s="195">
        <v>373</v>
      </c>
      <c r="I27" s="211">
        <v>19</v>
      </c>
      <c r="J27" s="197"/>
      <c r="K27" s="212"/>
      <c r="L27" s="195"/>
      <c r="M27" s="211"/>
      <c r="N27" s="197">
        <f t="shared" si="3"/>
        <v>1099</v>
      </c>
      <c r="O27" s="196">
        <f t="shared" si="4"/>
        <v>366.3333333333333</v>
      </c>
      <c r="P27" s="213">
        <f t="shared" si="5"/>
        <v>51</v>
      </c>
    </row>
    <row r="28" spans="1:16" ht="14.25">
      <c r="A28">
        <v>8</v>
      </c>
      <c r="B28" s="192" t="s">
        <v>150</v>
      </c>
      <c r="C28" s="210" t="s">
        <v>63</v>
      </c>
      <c r="D28" s="195">
        <v>370</v>
      </c>
      <c r="E28" s="211">
        <v>20</v>
      </c>
      <c r="F28" s="197">
        <v>366</v>
      </c>
      <c r="G28" s="212">
        <v>18</v>
      </c>
      <c r="H28" s="195">
        <v>362</v>
      </c>
      <c r="I28" s="211">
        <v>12</v>
      </c>
      <c r="J28" s="197"/>
      <c r="K28" s="212"/>
      <c r="L28" s="195"/>
      <c r="M28" s="211"/>
      <c r="N28" s="197">
        <f t="shared" si="3"/>
        <v>1098</v>
      </c>
      <c r="O28" s="196">
        <f t="shared" si="4"/>
        <v>366</v>
      </c>
      <c r="P28" s="213">
        <f t="shared" si="5"/>
        <v>50</v>
      </c>
    </row>
    <row r="29" spans="1:16" ht="14.25">
      <c r="A29">
        <v>9</v>
      </c>
      <c r="B29" s="192" t="s">
        <v>172</v>
      </c>
      <c r="C29" s="210" t="s">
        <v>67</v>
      </c>
      <c r="D29" s="195">
        <v>360</v>
      </c>
      <c r="E29" s="211">
        <v>15</v>
      </c>
      <c r="F29" s="197">
        <v>365</v>
      </c>
      <c r="G29" s="212">
        <v>15</v>
      </c>
      <c r="H29" s="195">
        <v>371</v>
      </c>
      <c r="I29" s="211">
        <v>17</v>
      </c>
      <c r="J29" s="197"/>
      <c r="K29" s="212"/>
      <c r="L29" s="195"/>
      <c r="M29" s="211"/>
      <c r="N29" s="197">
        <f t="shared" si="3"/>
        <v>1096</v>
      </c>
      <c r="O29" s="196">
        <f t="shared" si="4"/>
        <v>365.3333333333333</v>
      </c>
      <c r="P29" s="213">
        <f t="shared" si="5"/>
        <v>47</v>
      </c>
    </row>
    <row r="30" spans="1:16" ht="14.25">
      <c r="A30">
        <v>10</v>
      </c>
      <c r="B30" s="192" t="s">
        <v>155</v>
      </c>
      <c r="C30" s="210" t="s">
        <v>47</v>
      </c>
      <c r="D30" s="195">
        <v>362</v>
      </c>
      <c r="E30" s="211">
        <v>17</v>
      </c>
      <c r="F30" s="197">
        <v>359</v>
      </c>
      <c r="G30" s="212">
        <v>10</v>
      </c>
      <c r="H30" s="195">
        <v>372</v>
      </c>
      <c r="I30" s="211">
        <v>18</v>
      </c>
      <c r="J30" s="197"/>
      <c r="K30" s="212"/>
      <c r="L30" s="195"/>
      <c r="M30" s="211"/>
      <c r="N30" s="197">
        <f t="shared" si="3"/>
        <v>1093</v>
      </c>
      <c r="O30" s="196">
        <f t="shared" si="4"/>
        <v>364.3333333333333</v>
      </c>
      <c r="P30" s="213">
        <f t="shared" si="5"/>
        <v>45</v>
      </c>
    </row>
    <row r="31" spans="1:16" ht="14.25">
      <c r="A31">
        <v>11</v>
      </c>
      <c r="B31" s="214" t="s">
        <v>282</v>
      </c>
      <c r="C31" s="215" t="s">
        <v>63</v>
      </c>
      <c r="D31" s="195">
        <v>364</v>
      </c>
      <c r="E31" s="211">
        <v>18</v>
      </c>
      <c r="F31" s="197">
        <v>355</v>
      </c>
      <c r="G31" s="212">
        <v>7</v>
      </c>
      <c r="H31" s="195">
        <v>370</v>
      </c>
      <c r="I31" s="211">
        <v>15</v>
      </c>
      <c r="J31" s="197"/>
      <c r="K31" s="212"/>
      <c r="L31" s="195"/>
      <c r="M31" s="211"/>
      <c r="N31" s="197">
        <f t="shared" si="3"/>
        <v>1089</v>
      </c>
      <c r="O31" s="196">
        <f t="shared" si="4"/>
        <v>363</v>
      </c>
      <c r="P31" s="213">
        <f t="shared" si="5"/>
        <v>40</v>
      </c>
    </row>
    <row r="32" spans="1:16" ht="14.25">
      <c r="A32">
        <v>12</v>
      </c>
      <c r="B32" s="216" t="s">
        <v>153</v>
      </c>
      <c r="C32" s="217" t="s">
        <v>38</v>
      </c>
      <c r="D32" s="202">
        <v>346</v>
      </c>
      <c r="E32" s="218">
        <v>2</v>
      </c>
      <c r="F32" s="204">
        <v>364</v>
      </c>
      <c r="G32" s="219">
        <v>12</v>
      </c>
      <c r="H32" s="202">
        <v>374</v>
      </c>
      <c r="I32" s="218">
        <v>20</v>
      </c>
      <c r="J32" s="204"/>
      <c r="K32" s="219"/>
      <c r="L32" s="202"/>
      <c r="M32" s="218"/>
      <c r="N32" s="204">
        <f t="shared" si="3"/>
        <v>1084</v>
      </c>
      <c r="O32" s="196">
        <f t="shared" si="4"/>
        <v>361.3333333333333</v>
      </c>
      <c r="P32" s="220">
        <f t="shared" si="5"/>
        <v>34</v>
      </c>
    </row>
    <row r="33" spans="1:16" ht="14.25">
      <c r="A33">
        <v>13</v>
      </c>
      <c r="B33" s="192" t="s">
        <v>176</v>
      </c>
      <c r="C33" s="210" t="s">
        <v>69</v>
      </c>
      <c r="D33" s="195">
        <v>346</v>
      </c>
      <c r="E33" s="211">
        <v>4</v>
      </c>
      <c r="F33" s="197">
        <v>364</v>
      </c>
      <c r="G33" s="212">
        <v>14</v>
      </c>
      <c r="H33" s="195">
        <v>370</v>
      </c>
      <c r="I33" s="211">
        <v>16</v>
      </c>
      <c r="J33" s="197"/>
      <c r="K33" s="212"/>
      <c r="L33" s="195"/>
      <c r="M33" s="211"/>
      <c r="N33" s="197">
        <f t="shared" si="3"/>
        <v>1080</v>
      </c>
      <c r="O33" s="196">
        <f t="shared" si="4"/>
        <v>360</v>
      </c>
      <c r="P33" s="213">
        <f t="shared" si="5"/>
        <v>34</v>
      </c>
    </row>
    <row r="34" spans="1:16" ht="14.25">
      <c r="A34">
        <v>14</v>
      </c>
      <c r="B34" s="192" t="s">
        <v>167</v>
      </c>
      <c r="C34" s="210" t="s">
        <v>46</v>
      </c>
      <c r="D34" s="195">
        <v>346</v>
      </c>
      <c r="E34" s="211">
        <v>1</v>
      </c>
      <c r="F34" s="197">
        <v>369</v>
      </c>
      <c r="G34" s="212">
        <v>20</v>
      </c>
      <c r="H34" s="195">
        <v>363</v>
      </c>
      <c r="I34" s="211">
        <v>13</v>
      </c>
      <c r="J34" s="197"/>
      <c r="K34" s="212"/>
      <c r="L34" s="195"/>
      <c r="M34" s="211"/>
      <c r="N34" s="197">
        <f t="shared" si="3"/>
        <v>1078</v>
      </c>
      <c r="O34" s="196">
        <f t="shared" si="4"/>
        <v>359.3333333333333</v>
      </c>
      <c r="P34" s="213">
        <f t="shared" si="5"/>
        <v>34</v>
      </c>
    </row>
    <row r="35" spans="1:16" ht="14.25">
      <c r="A35">
        <v>15</v>
      </c>
      <c r="B35" s="192" t="s">
        <v>180</v>
      </c>
      <c r="C35" s="210" t="s">
        <v>40</v>
      </c>
      <c r="D35" s="195"/>
      <c r="E35" s="211"/>
      <c r="F35" s="197">
        <v>370</v>
      </c>
      <c r="G35" s="212">
        <v>21</v>
      </c>
      <c r="H35" s="195">
        <v>361</v>
      </c>
      <c r="I35" s="211">
        <v>11</v>
      </c>
      <c r="J35" s="197"/>
      <c r="K35" s="212"/>
      <c r="L35" s="195"/>
      <c r="M35" s="211"/>
      <c r="N35" s="197">
        <f t="shared" si="3"/>
        <v>731</v>
      </c>
      <c r="O35" s="196">
        <f t="shared" si="4"/>
        <v>365.5</v>
      </c>
      <c r="P35" s="213">
        <f t="shared" si="5"/>
        <v>32</v>
      </c>
    </row>
    <row r="36" spans="1:16" ht="14.25">
      <c r="A36">
        <v>16</v>
      </c>
      <c r="B36" s="192" t="s">
        <v>170</v>
      </c>
      <c r="C36" s="210" t="s">
        <v>59</v>
      </c>
      <c r="D36" s="195">
        <v>353</v>
      </c>
      <c r="E36" s="211">
        <v>10</v>
      </c>
      <c r="F36" s="197">
        <v>361</v>
      </c>
      <c r="G36" s="212">
        <v>11</v>
      </c>
      <c r="H36" s="195">
        <v>361</v>
      </c>
      <c r="I36" s="211">
        <v>10</v>
      </c>
      <c r="J36" s="197"/>
      <c r="K36" s="212"/>
      <c r="L36" s="195"/>
      <c r="M36" s="211"/>
      <c r="N36" s="197">
        <f t="shared" si="3"/>
        <v>1075</v>
      </c>
      <c r="O36" s="196">
        <f t="shared" si="4"/>
        <v>358.3333333333333</v>
      </c>
      <c r="P36" s="213">
        <f t="shared" si="5"/>
        <v>31</v>
      </c>
    </row>
    <row r="37" spans="1:16" ht="14.25">
      <c r="A37">
        <v>17</v>
      </c>
      <c r="B37" s="192" t="s">
        <v>166</v>
      </c>
      <c r="C37" s="210" t="s">
        <v>46</v>
      </c>
      <c r="D37" s="195">
        <v>356</v>
      </c>
      <c r="E37" s="211">
        <v>13</v>
      </c>
      <c r="F37" s="197">
        <v>351</v>
      </c>
      <c r="G37" s="212">
        <v>6</v>
      </c>
      <c r="H37" s="195">
        <v>356</v>
      </c>
      <c r="I37" s="211">
        <v>7</v>
      </c>
      <c r="J37" s="197"/>
      <c r="K37" s="212"/>
      <c r="L37" s="195"/>
      <c r="M37" s="211"/>
      <c r="N37" s="197">
        <f t="shared" si="3"/>
        <v>1063</v>
      </c>
      <c r="O37" s="196">
        <f t="shared" si="4"/>
        <v>354.3333333333333</v>
      </c>
      <c r="P37" s="213">
        <f t="shared" si="5"/>
        <v>26</v>
      </c>
    </row>
    <row r="38" spans="1:16" ht="14.25">
      <c r="A38">
        <v>18</v>
      </c>
      <c r="B38" s="192" t="s">
        <v>173</v>
      </c>
      <c r="C38" s="210" t="s">
        <v>67</v>
      </c>
      <c r="D38" s="195"/>
      <c r="E38" s="211"/>
      <c r="F38" s="197">
        <v>366</v>
      </c>
      <c r="G38" s="212">
        <v>17</v>
      </c>
      <c r="H38" s="195">
        <v>352</v>
      </c>
      <c r="I38" s="211">
        <v>6</v>
      </c>
      <c r="J38" s="197"/>
      <c r="K38" s="212"/>
      <c r="L38" s="195"/>
      <c r="M38" s="211"/>
      <c r="N38" s="197">
        <f t="shared" si="3"/>
        <v>718</v>
      </c>
      <c r="O38" s="196">
        <f t="shared" si="4"/>
        <v>359</v>
      </c>
      <c r="P38" s="213">
        <f t="shared" si="5"/>
        <v>23</v>
      </c>
    </row>
    <row r="39" spans="1:16" ht="14.25">
      <c r="A39">
        <v>19</v>
      </c>
      <c r="B39" s="192" t="s">
        <v>177</v>
      </c>
      <c r="C39" s="210" t="s">
        <v>60</v>
      </c>
      <c r="D39" s="195">
        <v>350</v>
      </c>
      <c r="E39" s="211">
        <v>8</v>
      </c>
      <c r="F39" s="197">
        <v>358</v>
      </c>
      <c r="G39" s="212">
        <v>9</v>
      </c>
      <c r="H39" s="195">
        <v>351</v>
      </c>
      <c r="I39" s="211">
        <v>5</v>
      </c>
      <c r="J39" s="197"/>
      <c r="K39" s="212"/>
      <c r="L39" s="195"/>
      <c r="M39" s="211"/>
      <c r="N39" s="197">
        <f t="shared" si="3"/>
        <v>1059</v>
      </c>
      <c r="O39" s="196">
        <f t="shared" si="4"/>
        <v>353</v>
      </c>
      <c r="P39" s="213">
        <f t="shared" si="5"/>
        <v>22</v>
      </c>
    </row>
    <row r="40" spans="1:16" ht="14.25">
      <c r="A40">
        <v>20</v>
      </c>
      <c r="B40" s="192" t="s">
        <v>161</v>
      </c>
      <c r="C40" s="210" t="s">
        <v>52</v>
      </c>
      <c r="D40" s="195">
        <v>353</v>
      </c>
      <c r="E40" s="211">
        <v>11</v>
      </c>
      <c r="F40" s="197"/>
      <c r="G40" s="212"/>
      <c r="H40" s="195">
        <v>358</v>
      </c>
      <c r="I40" s="211">
        <v>8</v>
      </c>
      <c r="J40" s="197"/>
      <c r="K40" s="212"/>
      <c r="L40" s="195"/>
      <c r="M40" s="211"/>
      <c r="N40" s="197">
        <f t="shared" si="3"/>
        <v>711</v>
      </c>
      <c r="O40" s="196">
        <f t="shared" si="4"/>
        <v>355.5</v>
      </c>
      <c r="P40" s="213">
        <f t="shared" si="5"/>
        <v>19</v>
      </c>
    </row>
    <row r="41" spans="1:16" ht="14.25">
      <c r="A41">
        <v>21</v>
      </c>
      <c r="B41" s="192" t="s">
        <v>165</v>
      </c>
      <c r="C41" s="210" t="s">
        <v>46</v>
      </c>
      <c r="D41" s="195">
        <v>346</v>
      </c>
      <c r="E41" s="211">
        <v>3</v>
      </c>
      <c r="F41" s="197">
        <v>355</v>
      </c>
      <c r="G41" s="212">
        <v>8</v>
      </c>
      <c r="H41" s="195">
        <v>346</v>
      </c>
      <c r="I41" s="211">
        <v>3</v>
      </c>
      <c r="J41" s="197"/>
      <c r="K41" s="212"/>
      <c r="L41" s="195"/>
      <c r="M41" s="211"/>
      <c r="N41" s="197">
        <f t="shared" si="3"/>
        <v>1047</v>
      </c>
      <c r="O41" s="196">
        <f t="shared" si="4"/>
        <v>349</v>
      </c>
      <c r="P41" s="213">
        <f t="shared" si="5"/>
        <v>14</v>
      </c>
    </row>
    <row r="42" spans="1:16" ht="14.25">
      <c r="A42">
        <v>22</v>
      </c>
      <c r="B42" s="192" t="s">
        <v>324</v>
      </c>
      <c r="C42" s="210" t="s">
        <v>68</v>
      </c>
      <c r="D42" s="195">
        <v>358</v>
      </c>
      <c r="E42" s="211">
        <v>14</v>
      </c>
      <c r="F42" s="197"/>
      <c r="G42" s="212"/>
      <c r="H42" s="195"/>
      <c r="I42" s="211"/>
      <c r="J42" s="197"/>
      <c r="K42" s="212"/>
      <c r="L42" s="195"/>
      <c r="M42" s="211"/>
      <c r="N42" s="197">
        <f t="shared" si="3"/>
        <v>358</v>
      </c>
      <c r="O42" s="196">
        <f t="shared" si="4"/>
        <v>358</v>
      </c>
      <c r="P42" s="213">
        <f t="shared" si="5"/>
        <v>14</v>
      </c>
    </row>
    <row r="43" spans="1:16" ht="14.25">
      <c r="A43">
        <v>23</v>
      </c>
      <c r="B43" s="192" t="s">
        <v>149</v>
      </c>
      <c r="C43" s="210" t="s">
        <v>63</v>
      </c>
      <c r="D43" s="195">
        <v>356</v>
      </c>
      <c r="E43" s="211">
        <v>12</v>
      </c>
      <c r="F43" s="197">
        <v>347</v>
      </c>
      <c r="G43" s="212">
        <v>1</v>
      </c>
      <c r="H43" s="195"/>
      <c r="I43" s="211"/>
      <c r="J43" s="197"/>
      <c r="K43" s="212"/>
      <c r="L43" s="195"/>
      <c r="M43" s="211"/>
      <c r="N43" s="197">
        <f t="shared" si="3"/>
        <v>703</v>
      </c>
      <c r="O43" s="196">
        <f t="shared" si="4"/>
        <v>351.5</v>
      </c>
      <c r="P43" s="213">
        <f t="shared" si="5"/>
        <v>13</v>
      </c>
    </row>
    <row r="44" spans="1:16" ht="14.25">
      <c r="A44">
        <v>24</v>
      </c>
      <c r="B44" s="216" t="s">
        <v>178</v>
      </c>
      <c r="C44" s="217" t="s">
        <v>60</v>
      </c>
      <c r="D44" s="202"/>
      <c r="E44" s="218"/>
      <c r="F44" s="204">
        <v>350</v>
      </c>
      <c r="G44" s="219">
        <v>2</v>
      </c>
      <c r="H44" s="202">
        <v>359</v>
      </c>
      <c r="I44" s="218">
        <v>9</v>
      </c>
      <c r="J44" s="204"/>
      <c r="K44" s="219"/>
      <c r="L44" s="202"/>
      <c r="M44" s="218"/>
      <c r="N44" s="204">
        <f t="shared" si="3"/>
        <v>709</v>
      </c>
      <c r="O44" s="196">
        <f t="shared" si="4"/>
        <v>354.5</v>
      </c>
      <c r="P44" s="220">
        <f t="shared" si="5"/>
        <v>11</v>
      </c>
    </row>
    <row r="45" spans="1:16" ht="14.25">
      <c r="A45">
        <v>25</v>
      </c>
      <c r="B45" s="192" t="s">
        <v>163</v>
      </c>
      <c r="C45" s="210" t="s">
        <v>52</v>
      </c>
      <c r="D45" s="195">
        <v>349</v>
      </c>
      <c r="E45" s="211">
        <v>7</v>
      </c>
      <c r="F45" s="197">
        <v>350</v>
      </c>
      <c r="G45" s="212">
        <v>4</v>
      </c>
      <c r="H45" s="195"/>
      <c r="I45" s="211"/>
      <c r="J45" s="197"/>
      <c r="K45" s="212"/>
      <c r="L45" s="195"/>
      <c r="M45" s="211"/>
      <c r="N45" s="197">
        <f t="shared" si="3"/>
        <v>699</v>
      </c>
      <c r="O45" s="196">
        <f t="shared" si="4"/>
        <v>349.5</v>
      </c>
      <c r="P45" s="213">
        <f t="shared" si="5"/>
        <v>11</v>
      </c>
    </row>
    <row r="46" spans="1:16" ht="14.25">
      <c r="A46">
        <v>26</v>
      </c>
      <c r="B46" s="192" t="s">
        <v>160</v>
      </c>
      <c r="C46" s="210" t="s">
        <v>285</v>
      </c>
      <c r="D46" s="195">
        <v>349</v>
      </c>
      <c r="E46" s="211">
        <v>6</v>
      </c>
      <c r="F46" s="197">
        <v>350</v>
      </c>
      <c r="G46" s="212">
        <v>3</v>
      </c>
      <c r="H46" s="195"/>
      <c r="I46" s="211"/>
      <c r="J46" s="197"/>
      <c r="K46" s="212"/>
      <c r="L46" s="195"/>
      <c r="M46" s="211"/>
      <c r="N46" s="197">
        <f t="shared" si="3"/>
        <v>699</v>
      </c>
      <c r="O46" s="196">
        <f t="shared" si="4"/>
        <v>349.5</v>
      </c>
      <c r="P46" s="213">
        <f t="shared" si="5"/>
        <v>9</v>
      </c>
    </row>
    <row r="47" spans="1:16" ht="14.25">
      <c r="A47">
        <v>27</v>
      </c>
      <c r="B47" s="192" t="s">
        <v>111</v>
      </c>
      <c r="C47" s="210" t="s">
        <v>45</v>
      </c>
      <c r="D47" s="195">
        <v>352</v>
      </c>
      <c r="E47" s="211">
        <v>9</v>
      </c>
      <c r="F47" s="197"/>
      <c r="G47" s="212"/>
      <c r="H47" s="195"/>
      <c r="I47" s="211"/>
      <c r="J47" s="197"/>
      <c r="K47" s="212"/>
      <c r="L47" s="195"/>
      <c r="M47" s="211"/>
      <c r="N47" s="197">
        <f t="shared" si="3"/>
        <v>352</v>
      </c>
      <c r="O47" s="196">
        <f t="shared" si="4"/>
        <v>352</v>
      </c>
      <c r="P47" s="213">
        <f t="shared" si="5"/>
        <v>9</v>
      </c>
    </row>
    <row r="48" spans="1:16" ht="14.25">
      <c r="A48">
        <v>28</v>
      </c>
      <c r="B48" s="192" t="s">
        <v>171</v>
      </c>
      <c r="C48" s="210" t="s">
        <v>66</v>
      </c>
      <c r="D48" s="195"/>
      <c r="E48" s="211"/>
      <c r="F48" s="197">
        <v>351</v>
      </c>
      <c r="G48" s="212">
        <v>5</v>
      </c>
      <c r="H48" s="195"/>
      <c r="I48" s="211"/>
      <c r="J48" s="197"/>
      <c r="K48" s="212"/>
      <c r="L48" s="195"/>
      <c r="M48" s="211"/>
      <c r="N48" s="197">
        <f t="shared" si="3"/>
        <v>351</v>
      </c>
      <c r="O48" s="196">
        <f t="shared" si="4"/>
        <v>351</v>
      </c>
      <c r="P48" s="213">
        <f t="shared" si="5"/>
        <v>5</v>
      </c>
    </row>
    <row r="49" spans="1:16" ht="14.25">
      <c r="A49">
        <v>29</v>
      </c>
      <c r="B49" s="192" t="s">
        <v>97</v>
      </c>
      <c r="C49" s="210" t="s">
        <v>38</v>
      </c>
      <c r="D49" s="195">
        <v>347</v>
      </c>
      <c r="E49" s="211">
        <v>5</v>
      </c>
      <c r="F49" s="197"/>
      <c r="G49" s="212"/>
      <c r="H49" s="195"/>
      <c r="I49" s="211"/>
      <c r="J49" s="197"/>
      <c r="K49" s="212"/>
      <c r="L49" s="195"/>
      <c r="M49" s="211"/>
      <c r="N49" s="197">
        <f t="shared" si="3"/>
        <v>347</v>
      </c>
      <c r="O49" s="196">
        <f t="shared" si="4"/>
        <v>347</v>
      </c>
      <c r="P49" s="213">
        <f t="shared" si="5"/>
        <v>5</v>
      </c>
    </row>
    <row r="50" spans="1:16" ht="14.25">
      <c r="A50">
        <v>30</v>
      </c>
      <c r="B50" s="192" t="s">
        <v>162</v>
      </c>
      <c r="C50" s="210" t="s">
        <v>52</v>
      </c>
      <c r="D50" s="195"/>
      <c r="E50" s="211"/>
      <c r="F50" s="197"/>
      <c r="G50" s="212"/>
      <c r="H50" s="195">
        <v>347</v>
      </c>
      <c r="I50" s="211">
        <v>4</v>
      </c>
      <c r="J50" s="197"/>
      <c r="K50" s="212"/>
      <c r="L50" s="195"/>
      <c r="M50" s="211"/>
      <c r="N50" s="197">
        <f t="shared" si="3"/>
        <v>347</v>
      </c>
      <c r="O50" s="196">
        <f t="shared" si="4"/>
        <v>347</v>
      </c>
      <c r="P50" s="213">
        <f t="shared" si="5"/>
        <v>4</v>
      </c>
    </row>
    <row r="51" spans="1:16" ht="14.25">
      <c r="A51">
        <v>31</v>
      </c>
      <c r="B51" s="192" t="s">
        <v>179</v>
      </c>
      <c r="C51" s="210" t="s">
        <v>60</v>
      </c>
      <c r="D51" s="195"/>
      <c r="E51" s="211"/>
      <c r="F51" s="197"/>
      <c r="G51" s="212"/>
      <c r="H51" s="195">
        <v>338</v>
      </c>
      <c r="I51" s="211">
        <v>2</v>
      </c>
      <c r="J51" s="197"/>
      <c r="K51" s="212"/>
      <c r="L51" s="195"/>
      <c r="M51" s="211"/>
      <c r="N51" s="197">
        <f t="shared" si="3"/>
        <v>338</v>
      </c>
      <c r="O51" s="196">
        <f t="shared" si="4"/>
        <v>338</v>
      </c>
      <c r="P51" s="213">
        <f t="shared" si="5"/>
        <v>2</v>
      </c>
    </row>
    <row r="52" spans="1:16" ht="14.25">
      <c r="A52">
        <v>32</v>
      </c>
      <c r="B52" s="192" t="s">
        <v>156</v>
      </c>
      <c r="C52" s="210" t="s">
        <v>47</v>
      </c>
      <c r="D52" s="195"/>
      <c r="E52" s="211"/>
      <c r="F52" s="197"/>
      <c r="G52" s="212"/>
      <c r="H52" s="195">
        <v>336</v>
      </c>
      <c r="I52" s="211">
        <v>1</v>
      </c>
      <c r="J52" s="197"/>
      <c r="K52" s="212"/>
      <c r="L52" s="195"/>
      <c r="M52" s="211"/>
      <c r="N52" s="197">
        <f t="shared" si="3"/>
        <v>336</v>
      </c>
      <c r="O52" s="196">
        <f t="shared" si="4"/>
        <v>336</v>
      </c>
      <c r="P52" s="213">
        <f t="shared" si="5"/>
        <v>1</v>
      </c>
    </row>
    <row r="53" spans="2:16" ht="24.75">
      <c r="B53" s="244" t="s">
        <v>311</v>
      </c>
      <c r="C53" s="244"/>
      <c r="D53" s="245"/>
      <c r="E53" s="245"/>
      <c r="F53" s="245"/>
      <c r="G53" s="245"/>
      <c r="H53" s="245"/>
      <c r="I53" s="246"/>
      <c r="J53" s="246"/>
      <c r="K53" s="246"/>
      <c r="L53" s="246"/>
      <c r="M53" s="246"/>
      <c r="N53" s="246"/>
      <c r="O53" s="246"/>
      <c r="P53" s="246"/>
    </row>
    <row r="54" spans="2:8" ht="24.75">
      <c r="B54" s="186"/>
      <c r="C54" s="186"/>
      <c r="D54" s="120"/>
      <c r="E54" s="120"/>
      <c r="F54" s="120"/>
      <c r="G54" s="120"/>
      <c r="H54" s="120"/>
    </row>
    <row r="55" ht="13.5" thickBot="1"/>
    <row r="56" spans="2:16" ht="14.25">
      <c r="B56" s="187" t="s">
        <v>95</v>
      </c>
      <c r="C56" s="206" t="s">
        <v>0</v>
      </c>
      <c r="D56" s="2" t="s">
        <v>293</v>
      </c>
      <c r="E56" s="207" t="s">
        <v>294</v>
      </c>
      <c r="F56" s="190" t="s">
        <v>295</v>
      </c>
      <c r="G56" s="208" t="s">
        <v>296</v>
      </c>
      <c r="H56" s="2" t="s">
        <v>297</v>
      </c>
      <c r="I56" s="207" t="s">
        <v>298</v>
      </c>
      <c r="J56" s="190" t="s">
        <v>299</v>
      </c>
      <c r="K56" s="208" t="s">
        <v>300</v>
      </c>
      <c r="L56" s="2" t="s">
        <v>301</v>
      </c>
      <c r="M56" s="207" t="s">
        <v>302</v>
      </c>
      <c r="N56" s="190" t="s">
        <v>3</v>
      </c>
      <c r="O56" s="208" t="s">
        <v>303</v>
      </c>
      <c r="P56" s="209" t="s">
        <v>304</v>
      </c>
    </row>
    <row r="57" spans="1:16" ht="14.25">
      <c r="A57">
        <v>1</v>
      </c>
      <c r="B57" s="192" t="s">
        <v>191</v>
      </c>
      <c r="C57" s="210" t="s">
        <v>72</v>
      </c>
      <c r="D57" s="195">
        <v>385</v>
      </c>
      <c r="E57" s="211">
        <v>30</v>
      </c>
      <c r="F57" s="197">
        <v>384</v>
      </c>
      <c r="G57" s="212">
        <v>26</v>
      </c>
      <c r="H57" s="195">
        <v>385</v>
      </c>
      <c r="I57" s="211">
        <v>30</v>
      </c>
      <c r="J57" s="197"/>
      <c r="K57" s="212"/>
      <c r="L57" s="195"/>
      <c r="M57" s="211"/>
      <c r="N57" s="197">
        <f aca="true" t="shared" si="6" ref="N57:N69">SUM(D57+F57+H57+J57+L57)</f>
        <v>1154</v>
      </c>
      <c r="O57" s="196">
        <f aca="true" t="shared" si="7" ref="O57:O69">IF(N57&gt;0,AVERAGE(D57,F57,H57,J57,L57),0)</f>
        <v>384.6666666666667</v>
      </c>
      <c r="P57" s="213">
        <f aca="true" t="shared" si="8" ref="P57:P69">SUM(E57+G57+I57+K57+M57)</f>
        <v>86</v>
      </c>
    </row>
    <row r="58" spans="1:16" ht="14.25">
      <c r="A58">
        <v>2</v>
      </c>
      <c r="B58" s="192" t="s">
        <v>183</v>
      </c>
      <c r="C58" s="210" t="s">
        <v>46</v>
      </c>
      <c r="D58" s="195">
        <v>372</v>
      </c>
      <c r="E58" s="211">
        <v>19</v>
      </c>
      <c r="F58" s="197">
        <v>387</v>
      </c>
      <c r="G58" s="212">
        <v>30</v>
      </c>
      <c r="H58" s="195">
        <v>380</v>
      </c>
      <c r="I58" s="211">
        <v>26</v>
      </c>
      <c r="J58" s="197"/>
      <c r="K58" s="212"/>
      <c r="L58" s="195"/>
      <c r="M58" s="211"/>
      <c r="N58" s="197">
        <f t="shared" si="6"/>
        <v>1139</v>
      </c>
      <c r="O58" s="196">
        <f t="shared" si="7"/>
        <v>379.6666666666667</v>
      </c>
      <c r="P58" s="213">
        <f t="shared" si="8"/>
        <v>75</v>
      </c>
    </row>
    <row r="59" spans="1:16" ht="14.25">
      <c r="A59">
        <v>3</v>
      </c>
      <c r="B59" s="192" t="s">
        <v>187</v>
      </c>
      <c r="C59" s="210" t="s">
        <v>48</v>
      </c>
      <c r="D59" s="195">
        <v>383</v>
      </c>
      <c r="E59" s="211">
        <v>26</v>
      </c>
      <c r="F59" s="197">
        <v>377</v>
      </c>
      <c r="G59" s="212">
        <v>24</v>
      </c>
      <c r="H59" s="195">
        <v>376</v>
      </c>
      <c r="I59" s="211">
        <v>22</v>
      </c>
      <c r="J59" s="197"/>
      <c r="K59" s="212"/>
      <c r="L59" s="195"/>
      <c r="M59" s="211"/>
      <c r="N59" s="197">
        <f t="shared" si="6"/>
        <v>1136</v>
      </c>
      <c r="O59" s="196">
        <f t="shared" si="7"/>
        <v>378.6666666666667</v>
      </c>
      <c r="P59" s="213">
        <f t="shared" si="8"/>
        <v>72</v>
      </c>
    </row>
    <row r="60" spans="1:16" ht="14.25">
      <c r="A60">
        <v>4</v>
      </c>
      <c r="B60" s="192" t="s">
        <v>186</v>
      </c>
      <c r="C60" s="210" t="s">
        <v>48</v>
      </c>
      <c r="D60" s="195">
        <v>383</v>
      </c>
      <c r="E60" s="211">
        <v>24</v>
      </c>
      <c r="F60" s="197">
        <v>376</v>
      </c>
      <c r="G60" s="212">
        <v>22</v>
      </c>
      <c r="H60" s="195">
        <v>377</v>
      </c>
      <c r="I60" s="211">
        <v>24</v>
      </c>
      <c r="J60" s="197"/>
      <c r="K60" s="212"/>
      <c r="L60" s="195"/>
      <c r="M60" s="211"/>
      <c r="N60" s="197">
        <f t="shared" si="6"/>
        <v>1136</v>
      </c>
      <c r="O60" s="196">
        <f t="shared" si="7"/>
        <v>378.6666666666667</v>
      </c>
      <c r="P60" s="213">
        <f t="shared" si="8"/>
        <v>70</v>
      </c>
    </row>
    <row r="61" spans="1:16" ht="14.25">
      <c r="A61">
        <v>5</v>
      </c>
      <c r="B61" s="192" t="s">
        <v>189</v>
      </c>
      <c r="C61" s="210" t="s">
        <v>71</v>
      </c>
      <c r="D61" s="195">
        <v>377</v>
      </c>
      <c r="E61" s="211">
        <v>22</v>
      </c>
      <c r="F61" s="197">
        <v>369</v>
      </c>
      <c r="G61" s="212">
        <v>21</v>
      </c>
      <c r="H61" s="195">
        <v>375</v>
      </c>
      <c r="I61" s="211">
        <v>21</v>
      </c>
      <c r="J61" s="197"/>
      <c r="K61" s="212"/>
      <c r="L61" s="195"/>
      <c r="M61" s="211"/>
      <c r="N61" s="197">
        <f t="shared" si="6"/>
        <v>1121</v>
      </c>
      <c r="O61" s="196">
        <f t="shared" si="7"/>
        <v>373.6666666666667</v>
      </c>
      <c r="P61" s="213">
        <f t="shared" si="8"/>
        <v>64</v>
      </c>
    </row>
    <row r="62" spans="1:16" ht="14.25">
      <c r="A62">
        <v>6</v>
      </c>
      <c r="B62" s="214" t="s">
        <v>190</v>
      </c>
      <c r="C62" s="215" t="s">
        <v>71</v>
      </c>
      <c r="D62" s="195">
        <v>369</v>
      </c>
      <c r="E62" s="211">
        <v>18</v>
      </c>
      <c r="F62" s="197">
        <v>364</v>
      </c>
      <c r="G62" s="212">
        <v>19</v>
      </c>
      <c r="H62" s="195">
        <v>369</v>
      </c>
      <c r="I62" s="211">
        <v>20</v>
      </c>
      <c r="J62" s="197"/>
      <c r="K62" s="212"/>
      <c r="L62" s="195"/>
      <c r="M62" s="211"/>
      <c r="N62" s="197">
        <f t="shared" si="6"/>
        <v>1102</v>
      </c>
      <c r="O62" s="196">
        <f t="shared" si="7"/>
        <v>367.3333333333333</v>
      </c>
      <c r="P62" s="213">
        <f t="shared" si="8"/>
        <v>57</v>
      </c>
    </row>
    <row r="63" spans="1:16" ht="14.25">
      <c r="A63">
        <v>7</v>
      </c>
      <c r="B63" s="192" t="s">
        <v>185</v>
      </c>
      <c r="C63" s="210" t="s">
        <v>68</v>
      </c>
      <c r="D63" s="195">
        <v>375</v>
      </c>
      <c r="E63" s="211">
        <v>21</v>
      </c>
      <c r="F63" s="197">
        <v>340</v>
      </c>
      <c r="G63" s="212">
        <v>16</v>
      </c>
      <c r="H63" s="195">
        <v>367</v>
      </c>
      <c r="I63" s="211">
        <v>19</v>
      </c>
      <c r="J63" s="197"/>
      <c r="K63" s="212"/>
      <c r="L63" s="195"/>
      <c r="M63" s="211"/>
      <c r="N63" s="197">
        <f t="shared" si="6"/>
        <v>1082</v>
      </c>
      <c r="O63" s="196">
        <f t="shared" si="7"/>
        <v>360.6666666666667</v>
      </c>
      <c r="P63" s="213">
        <f t="shared" si="8"/>
        <v>56</v>
      </c>
    </row>
    <row r="64" spans="1:16" ht="14.25">
      <c r="A64">
        <v>8</v>
      </c>
      <c r="B64" s="192" t="s">
        <v>283</v>
      </c>
      <c r="C64" s="210" t="s">
        <v>71</v>
      </c>
      <c r="D64" s="195">
        <v>374</v>
      </c>
      <c r="E64" s="211">
        <v>20</v>
      </c>
      <c r="F64" s="197">
        <v>363</v>
      </c>
      <c r="G64" s="212">
        <v>18</v>
      </c>
      <c r="H64" s="195">
        <v>355</v>
      </c>
      <c r="I64" s="211">
        <v>16</v>
      </c>
      <c r="J64" s="197"/>
      <c r="K64" s="212"/>
      <c r="L64" s="195"/>
      <c r="M64" s="211"/>
      <c r="N64" s="197">
        <f t="shared" si="6"/>
        <v>1092</v>
      </c>
      <c r="O64" s="196">
        <f t="shared" si="7"/>
        <v>364</v>
      </c>
      <c r="P64" s="213">
        <f t="shared" si="8"/>
        <v>54</v>
      </c>
    </row>
    <row r="65" spans="1:16" ht="14.25">
      <c r="A65">
        <v>9</v>
      </c>
      <c r="B65" s="192" t="s">
        <v>188</v>
      </c>
      <c r="C65" s="210" t="s">
        <v>48</v>
      </c>
      <c r="D65" s="195"/>
      <c r="E65" s="211"/>
      <c r="F65" s="197">
        <v>366</v>
      </c>
      <c r="G65" s="212">
        <v>20</v>
      </c>
      <c r="H65" s="195">
        <v>364</v>
      </c>
      <c r="I65" s="211">
        <v>18</v>
      </c>
      <c r="J65" s="197"/>
      <c r="K65" s="212"/>
      <c r="L65" s="195"/>
      <c r="M65" s="211"/>
      <c r="N65" s="197">
        <f t="shared" si="6"/>
        <v>730</v>
      </c>
      <c r="O65" s="196">
        <f t="shared" si="7"/>
        <v>365</v>
      </c>
      <c r="P65" s="213">
        <f t="shared" si="8"/>
        <v>38</v>
      </c>
    </row>
    <row r="66" spans="1:16" ht="14.25">
      <c r="A66">
        <v>10</v>
      </c>
      <c r="B66" s="192" t="s">
        <v>182</v>
      </c>
      <c r="C66" s="210" t="s">
        <v>42</v>
      </c>
      <c r="D66" s="195"/>
      <c r="E66" s="211"/>
      <c r="F66" s="197">
        <v>356</v>
      </c>
      <c r="G66" s="212">
        <v>17</v>
      </c>
      <c r="H66" s="195">
        <v>360</v>
      </c>
      <c r="I66" s="211">
        <v>17</v>
      </c>
      <c r="J66" s="197"/>
      <c r="K66" s="212"/>
      <c r="L66" s="195"/>
      <c r="M66" s="211"/>
      <c r="N66" s="197">
        <f t="shared" si="6"/>
        <v>716</v>
      </c>
      <c r="O66" s="196">
        <f t="shared" si="7"/>
        <v>358</v>
      </c>
      <c r="P66" s="213">
        <f t="shared" si="8"/>
        <v>34</v>
      </c>
    </row>
    <row r="67" spans="1:16" ht="14.25">
      <c r="A67">
        <v>11</v>
      </c>
      <c r="B67" s="192" t="s">
        <v>184</v>
      </c>
      <c r="C67" s="210" t="s">
        <v>41</v>
      </c>
      <c r="D67" s="195"/>
      <c r="E67" s="211"/>
      <c r="F67" s="197">
        <v>337</v>
      </c>
      <c r="G67" s="212">
        <v>15</v>
      </c>
      <c r="H67" s="195">
        <v>339</v>
      </c>
      <c r="I67" s="211">
        <v>15</v>
      </c>
      <c r="J67" s="197"/>
      <c r="K67" s="212"/>
      <c r="L67" s="195"/>
      <c r="M67" s="211"/>
      <c r="N67" s="197">
        <f t="shared" si="6"/>
        <v>676</v>
      </c>
      <c r="O67" s="196">
        <f t="shared" si="7"/>
        <v>338</v>
      </c>
      <c r="P67" s="213">
        <f t="shared" si="8"/>
        <v>30</v>
      </c>
    </row>
    <row r="68" spans="1:16" ht="14.25">
      <c r="A68">
        <v>12</v>
      </c>
      <c r="B68" s="216" t="s">
        <v>325</v>
      </c>
      <c r="C68" s="217" t="s">
        <v>45</v>
      </c>
      <c r="D68" s="202">
        <v>366</v>
      </c>
      <c r="E68" s="218">
        <v>17</v>
      </c>
      <c r="F68" s="204"/>
      <c r="G68" s="219"/>
      <c r="H68" s="202"/>
      <c r="I68" s="218"/>
      <c r="J68" s="204"/>
      <c r="K68" s="219"/>
      <c r="L68" s="202"/>
      <c r="M68" s="218"/>
      <c r="N68" s="204">
        <f t="shared" si="6"/>
        <v>366</v>
      </c>
      <c r="O68" s="196">
        <f t="shared" si="7"/>
        <v>366</v>
      </c>
      <c r="P68" s="220">
        <f t="shared" si="8"/>
        <v>17</v>
      </c>
    </row>
    <row r="69" spans="1:16" ht="14.25">
      <c r="A69">
        <v>13</v>
      </c>
      <c r="B69" s="192" t="s">
        <v>192</v>
      </c>
      <c r="C69" s="210" t="s">
        <v>73</v>
      </c>
      <c r="D69" s="195"/>
      <c r="E69" s="211"/>
      <c r="F69" s="197">
        <v>330</v>
      </c>
      <c r="G69" s="212">
        <v>14</v>
      </c>
      <c r="H69" s="195"/>
      <c r="I69" s="211"/>
      <c r="J69" s="197"/>
      <c r="K69" s="212"/>
      <c r="L69" s="195"/>
      <c r="M69" s="211"/>
      <c r="N69" s="197">
        <f t="shared" si="6"/>
        <v>330</v>
      </c>
      <c r="O69" s="196">
        <f t="shared" si="7"/>
        <v>330</v>
      </c>
      <c r="P69" s="213">
        <f t="shared" si="8"/>
        <v>14</v>
      </c>
    </row>
  </sheetData>
  <mergeCells count="3">
    <mergeCell ref="C1:P1"/>
    <mergeCell ref="B17:P17"/>
    <mergeCell ref="B53:P53"/>
  </mergeCells>
  <printOptions/>
  <pageMargins left="0.75" right="0.75" top="1" bottom="0.42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Tofkoarts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Tofkoarts</dc:creator>
  <cp:keywords/>
  <dc:description/>
  <cp:lastModifiedBy>Damijan Klopcic</cp:lastModifiedBy>
  <cp:lastPrinted>2009-01-25T15:57:17Z</cp:lastPrinted>
  <dcterms:created xsi:type="dcterms:W3CDTF">2006-02-28T23:10:46Z</dcterms:created>
  <dcterms:modified xsi:type="dcterms:W3CDTF">2009-01-27T11:49:24Z</dcterms:modified>
  <cp:category/>
  <cp:version/>
  <cp:contentType/>
  <cp:contentStatus/>
</cp:coreProperties>
</file>