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15" windowHeight="8085" activeTab="7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8">'finale'!$A$1:$S$37</definedName>
    <definedName name="_xlnm.Print_Area" localSheetId="6">'stanje 1a pu'!$A$1:$P$61</definedName>
    <definedName name="_xlnm.Print_Area" localSheetId="3">'stanje 1b pi'!$A$1:$P$61</definedName>
  </definedNames>
  <calcPr fullCalcOnLoad="1"/>
</workbook>
</file>

<file path=xl/sharedStrings.xml><?xml version="1.0" encoding="utf-8"?>
<sst xmlns="http://schemas.openxmlformats.org/spreadsheetml/2006/main" count="1558" uniqueCount="275">
  <si>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</si>
  <si>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</si>
  <si>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</si>
  <si>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</si>
  <si>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</si>
  <si>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</si>
  <si>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</si>
  <si>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</si>
  <si>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</si>
  <si>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</si>
  <si>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Strempfl Martin</t>
  </si>
  <si>
    <t>SD  Mesto Ljutomer</t>
  </si>
  <si>
    <t>Fabjan Boštjan</t>
  </si>
  <si>
    <t>SD  Telekom</t>
  </si>
  <si>
    <t>Somogyi Peter</t>
  </si>
  <si>
    <t>SD  Jezero Dobrovnik</t>
  </si>
  <si>
    <t>Ftičar Samo</t>
  </si>
  <si>
    <t>SD  Črenšovci</t>
  </si>
  <si>
    <t>Žižmond Mitja</t>
  </si>
  <si>
    <t>SD  Preddvor</t>
  </si>
  <si>
    <t>Vogrinc Uroš</t>
  </si>
  <si>
    <t>SD  Juteks Žalec</t>
  </si>
  <si>
    <t>Kološa Franc</t>
  </si>
  <si>
    <t>Nemec Nenad</t>
  </si>
  <si>
    <t>Levičar Simona</t>
  </si>
  <si>
    <t>SD  Leskovec</t>
  </si>
  <si>
    <t>Majstorović Jelica</t>
  </si>
  <si>
    <t>Križanič Anton</t>
  </si>
  <si>
    <t>Robnik Rajko</t>
  </si>
  <si>
    <t>Šumak Jan</t>
  </si>
  <si>
    <t>SD  Kovinar Ormož</t>
  </si>
  <si>
    <t>Horvat Tadej</t>
  </si>
  <si>
    <t>SD  TSO Ormož</t>
  </si>
  <si>
    <t>Bolka Aleš</t>
  </si>
  <si>
    <t>Car Franc</t>
  </si>
  <si>
    <t>Peternel Andrej</t>
  </si>
  <si>
    <t>SD  Gorenja vas</t>
  </si>
  <si>
    <t>Sobočan Tomi</t>
  </si>
  <si>
    <t>Novak Anton</t>
  </si>
  <si>
    <t>Oblak Lenart</t>
  </si>
  <si>
    <t>Oblak Gašper</t>
  </si>
  <si>
    <t>Hergula Boris</t>
  </si>
  <si>
    <t>Karlovčec Marko</t>
  </si>
  <si>
    <t>Fajdiga Patrik</t>
  </si>
  <si>
    <t>SD  Postojna</t>
  </si>
  <si>
    <t>Vočanec Stiven</t>
  </si>
  <si>
    <t>ŠSD  Radgona</t>
  </si>
  <si>
    <t>Svetec Milan</t>
  </si>
  <si>
    <t>Žižek Jernej</t>
  </si>
  <si>
    <t>Bitenc Polona</t>
  </si>
  <si>
    <t>1. B liga - puška
EKIPNO</t>
  </si>
  <si>
    <t>Ekipa:</t>
  </si>
  <si>
    <t>1. B liga - pištola
EKIPNO</t>
  </si>
  <si>
    <t>SD  Mrož Velenje</t>
  </si>
  <si>
    <t>Porš Mojca</t>
  </si>
  <si>
    <t>Banovšek Jure</t>
  </si>
  <si>
    <t>Šterman Renato</t>
  </si>
  <si>
    <t>SD Štefan Kovač Turnišče</t>
  </si>
  <si>
    <t>Vnuk Dominik</t>
  </si>
  <si>
    <t>Balaško Štefan</t>
  </si>
  <si>
    <t>Zver Gregor</t>
  </si>
  <si>
    <t>SD  Vremščica</t>
  </si>
  <si>
    <t>Hreščak Andrej</t>
  </si>
  <si>
    <t>Matjažič Boris</t>
  </si>
  <si>
    <t>Knez Olga</t>
  </si>
  <si>
    <t>SD  Moris</t>
  </si>
  <si>
    <t>Mrkun Janez</t>
  </si>
  <si>
    <t xml:space="preserve">Gaber Franci                             </t>
  </si>
  <si>
    <t>Stojanovič Nenad</t>
  </si>
  <si>
    <t>SD  Domžale</t>
  </si>
  <si>
    <t>Rožič Branko</t>
  </si>
  <si>
    <t>Hribar Dejan</t>
  </si>
  <si>
    <t>Grohar Miha</t>
  </si>
  <si>
    <t>SD  Kamnik</t>
  </si>
  <si>
    <t>Johannson Stellan</t>
  </si>
  <si>
    <t>Radej Roman</t>
  </si>
  <si>
    <t>Zore Anže</t>
  </si>
  <si>
    <t>SD Trzin</t>
  </si>
  <si>
    <t>Karlovšek Peter</t>
  </si>
  <si>
    <t>SD  Celje</t>
  </si>
  <si>
    <t>Jurak Miran</t>
  </si>
  <si>
    <t>Frece Slavko</t>
  </si>
  <si>
    <t>Frece Aleš</t>
  </si>
  <si>
    <t>SD  Škofja Loka</t>
  </si>
  <si>
    <t>Grbanovič Damir</t>
  </si>
  <si>
    <t>Hadžidaov Aleksander</t>
  </si>
  <si>
    <t>SD  Dornava</t>
  </si>
  <si>
    <t>Bizjak Miran</t>
  </si>
  <si>
    <t>Poljanec Uroš</t>
  </si>
  <si>
    <t>Božič Gašper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</si>
  <si>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</si>
  <si>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</si>
  <si>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</si>
  <si>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</si>
  <si>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</si>
  <si>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</si>
  <si>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</si>
  <si>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SD  1. Pohorski bataljon</t>
  </si>
  <si>
    <t>Stern Zdenka</t>
  </si>
  <si>
    <t>Žlak Boštjan</t>
  </si>
  <si>
    <t>SD  Portorož</t>
  </si>
  <si>
    <t>Markoja Robert</t>
  </si>
  <si>
    <t>SD  Štefan Kovač Turnišče</t>
  </si>
  <si>
    <t>Repič Kaja</t>
  </si>
  <si>
    <t>Adlešič Jernej</t>
  </si>
  <si>
    <t>SD  Trzin</t>
  </si>
  <si>
    <t>SD Koloman Flisar</t>
  </si>
  <si>
    <t>Ratnik Saša Marija</t>
  </si>
  <si>
    <t>Strakušek Martin</t>
  </si>
  <si>
    <t>SD  1956 Trbovlje</t>
  </si>
  <si>
    <t>Oražem Vršič Renata</t>
  </si>
  <si>
    <t>SD  Grosuplje</t>
  </si>
  <si>
    <t>Polajžer Rok</t>
  </si>
  <si>
    <t>SD  Dušan Poženel</t>
  </si>
  <si>
    <t>Habjan Božo</t>
  </si>
  <si>
    <t>Moičevič Željko</t>
  </si>
  <si>
    <t>Kocbek Gorazd</t>
  </si>
  <si>
    <t xml:space="preserve">SD  Janko Jurkovič </t>
  </si>
  <si>
    <t>Barič Matic</t>
  </si>
  <si>
    <t>Žnidaršič Sebastijan</t>
  </si>
  <si>
    <t>Strakušek Oto</t>
  </si>
  <si>
    <t>Pajič Valter</t>
  </si>
  <si>
    <t>Jodl Benjamin</t>
  </si>
  <si>
    <t>Lampl Thomas</t>
  </si>
  <si>
    <t>Maučec Uroš</t>
  </si>
  <si>
    <t>Babič Bojan</t>
  </si>
  <si>
    <t>Kalin Marjan</t>
  </si>
  <si>
    <t>Ravnikar Vilijem</t>
  </si>
  <si>
    <t>Ugovšek Jure</t>
  </si>
  <si>
    <t>Javorič Uroš</t>
  </si>
  <si>
    <t>Mihelak Simon</t>
  </si>
  <si>
    <t>Sodja Jure</t>
  </si>
  <si>
    <t>Pajer Sašo</t>
  </si>
  <si>
    <t>Urankar Tadeja</t>
  </si>
  <si>
    <t>Dolher Gašper</t>
  </si>
  <si>
    <t>Maučec Gregor</t>
  </si>
  <si>
    <t>Škrinjar Klemen</t>
  </si>
  <si>
    <t>1. A liga - puška
EKIPNO</t>
  </si>
  <si>
    <t>1. A liga - pištola
posamezno</t>
  </si>
  <si>
    <t>Ciglarič  Aleksander</t>
  </si>
  <si>
    <t>ŠSK  Coal Petišovci</t>
  </si>
  <si>
    <t>Ljubič Cvetko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</si>
  <si>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</si>
  <si>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</si>
  <si>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</si>
  <si>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</si>
  <si>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</si>
  <si>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</si>
  <si>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</si>
  <si>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 xml:space="preserve">SD  Marok </t>
  </si>
  <si>
    <t>Pšajd Ludvik</t>
  </si>
  <si>
    <t>SD  Juršinci</t>
  </si>
  <si>
    <t xml:space="preserve">Simonič Simon </t>
  </si>
  <si>
    <t>Zorko Aljaž</t>
  </si>
  <si>
    <t>Jenko Peter</t>
  </si>
  <si>
    <t>SD  Kopačevina</t>
  </si>
  <si>
    <t>Peter Tkalec</t>
  </si>
  <si>
    <t>Juvan Klemen</t>
  </si>
  <si>
    <t>Tomaševič Klemen</t>
  </si>
  <si>
    <t>SD  Železniki</t>
  </si>
  <si>
    <t>Zalar David</t>
  </si>
  <si>
    <t>Moleh Miroslav</t>
  </si>
  <si>
    <t>Simonič Simon</t>
  </si>
  <si>
    <t>Vidmar Srečko</t>
  </si>
  <si>
    <t>SK Brežice</t>
  </si>
  <si>
    <t>Ivanc Franci</t>
  </si>
  <si>
    <t>Marinček Nataša</t>
  </si>
  <si>
    <t>Potočnik Matija</t>
  </si>
  <si>
    <t>Peternel Franc</t>
  </si>
  <si>
    <t>SD  Kranj</t>
  </si>
  <si>
    <t>Kolman Matej</t>
  </si>
  <si>
    <t>Peternelj Aleš</t>
  </si>
  <si>
    <t>Brunšek Andrej</t>
  </si>
  <si>
    <t>Prelec Romana</t>
  </si>
  <si>
    <t>Krajnčič Matej</t>
  </si>
  <si>
    <t>Kolednik Miran</t>
  </si>
  <si>
    <t>Frelih Jure</t>
  </si>
  <si>
    <t>Hajdu  Jozsef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</si>
  <si>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</si>
  <si>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</si>
  <si>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</si>
  <si>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</si>
  <si>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</si>
  <si>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</si>
  <si>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</si>
  <si>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</si>
  <si>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</si>
  <si>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</si>
  <si>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</si>
  <si>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</si>
  <si>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</si>
  <si>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</si>
  <si>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</si>
  <si>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kiki</t>
  </si>
  <si>
    <t>Finale - 1.A liga puška</t>
  </si>
  <si>
    <t>v</t>
  </si>
  <si>
    <t>Kolarić Božidar</t>
  </si>
  <si>
    <t xml:space="preserve">SD  Dornava </t>
  </si>
  <si>
    <t>Balažič Rok</t>
  </si>
  <si>
    <t>Masnec Sandi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</si>
  <si>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</si>
  <si>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</si>
  <si>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</si>
  <si>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</si>
  <si>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</si>
  <si>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</si>
  <si>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</si>
  <si>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</si>
  <si>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</si>
  <si>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</si>
  <si>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</si>
  <si>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</si>
  <si>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</si>
  <si>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</si>
  <si>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</si>
  <si>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</si>
  <si>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</si>
  <si>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Peras Marko</t>
  </si>
  <si>
    <t>Mohar Jure</t>
  </si>
  <si>
    <t>Otoničar Nataljia</t>
  </si>
  <si>
    <t>Kranjec Špela</t>
  </si>
  <si>
    <t>1. B liga - puška stanje - ekipno</t>
  </si>
  <si>
    <t>1. B liga - puška stanje - posamezno</t>
  </si>
  <si>
    <t>Cofek  Milan</t>
  </si>
  <si>
    <t>Zevnik Miha</t>
  </si>
  <si>
    <t>Bučan Simon</t>
  </si>
  <si>
    <t>1. A liga - pištola stanje - ekipno</t>
  </si>
  <si>
    <t>1. A liga - pištola stanje - posamezno</t>
  </si>
  <si>
    <t>Debevec Rajmond</t>
  </si>
  <si>
    <t>1. A liga - puška stanje - ekipno</t>
  </si>
  <si>
    <t>1. A liga - puška stanje - posamezno</t>
  </si>
  <si>
    <t>Prajndl Žiga</t>
  </si>
  <si>
    <t>Udovič Gorazd</t>
  </si>
  <si>
    <t>Lišinović Hasan</t>
  </si>
  <si>
    <t xml:space="preserve">Prajndl Žiga </t>
  </si>
  <si>
    <t>Vinko Srečko</t>
  </si>
  <si>
    <t>Peteršič Jernej</t>
  </si>
  <si>
    <t>Balažič Nejc</t>
  </si>
  <si>
    <t>Alibegović Armin</t>
  </si>
  <si>
    <t>Mavrovič Jernej</t>
  </si>
  <si>
    <t>Juvan Nina</t>
  </si>
  <si>
    <t>Vengust Maja</t>
  </si>
  <si>
    <t>Pepe Marijana</t>
  </si>
  <si>
    <t>Kunšek Blaž</t>
  </si>
  <si>
    <t>Hološ Mario</t>
  </si>
  <si>
    <t>Šimenko Robert</t>
  </si>
  <si>
    <t>Repič Marjan</t>
  </si>
  <si>
    <t>Simonič Staša</t>
  </si>
  <si>
    <t>Hrovat Branko</t>
  </si>
  <si>
    <t>DNS</t>
  </si>
  <si>
    <t>Debeljak Aleš</t>
  </si>
  <si>
    <t>Kozmelj Gorazd</t>
  </si>
  <si>
    <t>Ziško Dušan</t>
  </si>
  <si>
    <t>Otoničar Natalija</t>
  </si>
  <si>
    <t>Prejac Maja</t>
  </si>
  <si>
    <t>Remetič Predrag</t>
  </si>
  <si>
    <t>Irgolič Ilona</t>
  </si>
  <si>
    <t>točke skp</t>
  </si>
  <si>
    <t>najsl T</t>
  </si>
  <si>
    <t xml:space="preserve"> 4 najbolše T</t>
  </si>
  <si>
    <t>Ob enakem številu točk je v končnem vrstnem redu višje uvrščena ekipa z višjim seštevkom vseh</t>
  </si>
  <si>
    <t>doseženih krogov. Če je tudi ta enak, je višje uvrščena ekipa z večjim številom prejetih turnirskih točk v</t>
  </si>
  <si>
    <t>zadnjem krogu.</t>
  </si>
  <si>
    <t>Za končno razvrstitev posameznikov se upošteva seštevek štirih najboljših točkovnih rezultatov. Pri</t>
  </si>
  <si>
    <t>enakem številu točk je višje uvrščen tekmovalec z višjim številom neupoštevanih točk. Če tudi tako ne</t>
  </si>
  <si>
    <t>pride do odločitve, se više uvrsti tekmovalec z višjim številom prejetih točk v zadnjem krogu, v katerem je</t>
  </si>
  <si>
    <t>prejel točke. Točke se delijo do 25. mesta v posameznem kolu.</t>
  </si>
  <si>
    <t>Ivanovič Slavko</t>
  </si>
  <si>
    <t>Rode Ivan</t>
  </si>
  <si>
    <t>Mlakar Betka</t>
  </si>
  <si>
    <t>31×10</t>
  </si>
  <si>
    <t>30×10</t>
  </si>
  <si>
    <t>Poje Andraž</t>
  </si>
  <si>
    <t>Železnik Klemen</t>
  </si>
  <si>
    <t>Serafin Emil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</si>
</sst>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9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0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17" borderId="0" applyNumberFormat="0" applyBorder="0" applyAlignment="0" applyProtection="0"/>
    <xf numFmtId="0" fontId="0" fillId="18" borderId="5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0" fillId="16" borderId="8" applyNumberFormat="0" applyAlignment="0" applyProtection="0"/>
    <xf numFmtId="0" fontId="36" fillId="3" borderId="0" applyNumberFormat="0" applyBorder="0" applyAlignment="0" applyProtection="0"/>
    <xf numFmtId="0" fontId="38" fillId="7" borderId="8" applyNumberFormat="0" applyAlignment="0" applyProtection="0"/>
    <xf numFmtId="0" fontId="45" fillId="0" borderId="9" applyNumberFormat="0" applyFill="0" applyAlignment="0" applyProtection="0"/>
  </cellStyleXfs>
  <cellXfs count="50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172" fontId="24" fillId="0" borderId="39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72" fontId="24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72" fontId="24" fillId="0" borderId="43" xfId="0" applyNumberFormat="1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72" fontId="24" fillId="0" borderId="45" xfId="0" applyNumberFormat="1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" fontId="27" fillId="0" borderId="44" xfId="0" applyNumberFormat="1" applyFont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/>
    </xf>
    <xf numFmtId="172" fontId="24" fillId="7" borderId="43" xfId="0" applyNumberFormat="1" applyFont="1" applyFill="1" applyBorder="1" applyAlignment="1">
      <alignment horizontal="center" vertical="center"/>
    </xf>
    <xf numFmtId="1" fontId="25" fillId="7" borderId="45" xfId="0" applyNumberFormat="1" applyFont="1" applyFill="1" applyBorder="1" applyAlignment="1">
      <alignment horizontal="center" vertical="center"/>
    </xf>
    <xf numFmtId="172" fontId="24" fillId="7" borderId="45" xfId="0" applyNumberFormat="1" applyFont="1" applyFill="1" applyBorder="1" applyAlignment="1">
      <alignment horizontal="center" vertical="center"/>
    </xf>
    <xf numFmtId="1" fontId="26" fillId="7" borderId="46" xfId="0" applyNumberFormat="1" applyFont="1" applyFill="1" applyBorder="1" applyAlignment="1">
      <alignment horizontal="center" vertical="center"/>
    </xf>
    <xf numFmtId="1" fontId="26" fillId="7" borderId="45" xfId="0" applyNumberFormat="1" applyFont="1" applyFill="1" applyBorder="1" applyAlignment="1">
      <alignment horizontal="center" vertical="center"/>
    </xf>
    <xf numFmtId="1" fontId="27" fillId="7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72" fontId="24" fillId="0" borderId="47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/>
    </xf>
    <xf numFmtId="172" fontId="24" fillId="7" borderId="48" xfId="0" applyNumberFormat="1" applyFont="1" applyFill="1" applyBorder="1" applyAlignment="1">
      <alignment horizontal="center" vertical="center"/>
    </xf>
    <xf numFmtId="1" fontId="25" fillId="7" borderId="50" xfId="0" applyNumberFormat="1" applyFont="1" applyFill="1" applyBorder="1" applyAlignment="1">
      <alignment horizontal="center" vertical="center"/>
    </xf>
    <xf numFmtId="172" fontId="24" fillId="7" borderId="50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1" fontId="26" fillId="7" borderId="50" xfId="0" applyNumberFormat="1" applyFont="1" applyFill="1" applyBorder="1" applyAlignment="1">
      <alignment horizontal="center" vertical="center"/>
    </xf>
    <xf numFmtId="1" fontId="27" fillId="7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17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53">
      <alignment/>
      <protection/>
    </xf>
    <xf numFmtId="0" fontId="1" fillId="0" borderId="0" xfId="53" applyFont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6" fillId="0" borderId="15" xfId="53" applyFont="1" applyBorder="1">
      <alignment/>
      <protection/>
    </xf>
    <xf numFmtId="0" fontId="6" fillId="0" borderId="0" xfId="53" applyFont="1">
      <alignment/>
      <protection/>
    </xf>
    <xf numFmtId="49" fontId="48" fillId="24" borderId="0" xfId="53" applyNumberFormat="1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0" fontId="6" fillId="0" borderId="22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/>
      <protection/>
    </xf>
    <xf numFmtId="0" fontId="2" fillId="0" borderId="0" xfId="55">
      <alignment/>
      <protection/>
    </xf>
    <xf numFmtId="0" fontId="8" fillId="0" borderId="0" xfId="55" applyFont="1">
      <alignment/>
      <protection/>
    </xf>
    <xf numFmtId="0" fontId="2" fillId="0" borderId="0" xfId="56">
      <alignment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52" xfId="56" applyFont="1" applyBorder="1" applyAlignment="1">
      <alignment horizontal="center" vertical="center"/>
      <protection/>
    </xf>
    <xf numFmtId="0" fontId="5" fillId="0" borderId="53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2" fillId="0" borderId="0" xfId="57">
      <alignment/>
      <protection/>
    </xf>
    <xf numFmtId="0" fontId="2" fillId="0" borderId="0" xfId="59" applyFont="1" applyFill="1" applyAlignment="1">
      <alignment horizontal="center"/>
      <protection/>
    </xf>
    <xf numFmtId="0" fontId="8" fillId="0" borderId="0" xfId="57" applyFont="1">
      <alignment/>
      <protection/>
    </xf>
    <xf numFmtId="0" fontId="2" fillId="0" borderId="0" xfId="58">
      <alignment/>
      <protection/>
    </xf>
    <xf numFmtId="0" fontId="1" fillId="0" borderId="0" xfId="58" applyFont="1">
      <alignment/>
      <protection/>
    </xf>
    <xf numFmtId="0" fontId="6" fillId="0" borderId="0" xfId="58" applyFont="1" applyBorder="1" applyAlignment="1">
      <alignment horizontal="left"/>
      <protection/>
    </xf>
    <xf numFmtId="0" fontId="6" fillId="0" borderId="21" xfId="58" applyFont="1" applyBorder="1" applyAlignment="1">
      <alignment horizontal="left"/>
      <protection/>
    </xf>
    <xf numFmtId="0" fontId="6" fillId="0" borderId="15" xfId="58" applyFont="1" applyBorder="1" applyAlignment="1">
      <alignment horizontal="left"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3" fillId="0" borderId="0" xfId="58" applyFont="1">
      <alignment/>
      <protection/>
    </xf>
    <xf numFmtId="0" fontId="6" fillId="0" borderId="15" xfId="58" applyFont="1" applyBorder="1">
      <alignment/>
      <protection/>
    </xf>
    <xf numFmtId="0" fontId="6" fillId="0" borderId="0" xfId="58" applyFont="1">
      <alignment/>
      <protection/>
    </xf>
    <xf numFmtId="0" fontId="49" fillId="0" borderId="0" xfId="58" applyFont="1">
      <alignment/>
      <protection/>
    </xf>
    <xf numFmtId="0" fontId="6" fillId="0" borderId="20" xfId="58" applyFont="1" applyBorder="1" applyAlignment="1">
      <alignment horizontal="left"/>
      <protection/>
    </xf>
    <xf numFmtId="0" fontId="6" fillId="0" borderId="22" xfId="58" applyFont="1" applyBorder="1" applyAlignment="1">
      <alignment horizontal="center"/>
      <protection/>
    </xf>
    <xf numFmtId="0" fontId="6" fillId="0" borderId="23" xfId="58" applyFont="1" applyBorder="1" applyAlignment="1">
      <alignment horizontal="center"/>
      <protection/>
    </xf>
    <xf numFmtId="0" fontId="6" fillId="0" borderId="24" xfId="58" applyFont="1" applyBorder="1" applyAlignment="1">
      <alignment horizontal="center"/>
      <protection/>
    </xf>
    <xf numFmtId="0" fontId="2" fillId="0" borderId="0" xfId="59">
      <alignment/>
      <protection/>
    </xf>
    <xf numFmtId="0" fontId="6" fillId="0" borderId="16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1" fillId="0" borderId="0" xfId="59" applyFont="1" applyFill="1" applyAlignment="1">
      <alignment horizontal="center" wrapText="1"/>
      <protection/>
    </xf>
    <xf numFmtId="0" fontId="6" fillId="0" borderId="54" xfId="59" applyFont="1" applyBorder="1" applyAlignment="1">
      <alignment horizontal="center"/>
      <protection/>
    </xf>
    <xf numFmtId="0" fontId="5" fillId="0" borderId="53" xfId="59" applyFont="1" applyBorder="1" applyAlignment="1">
      <alignment horizontal="center" vertical="center"/>
      <protection/>
    </xf>
    <xf numFmtId="0" fontId="6" fillId="0" borderId="55" xfId="59" applyFont="1" applyBorder="1" applyAlignment="1">
      <alignment horizontal="left"/>
      <protection/>
    </xf>
    <xf numFmtId="0" fontId="6" fillId="0" borderId="56" xfId="59" applyFont="1" applyBorder="1" applyAlignment="1">
      <alignment horizontal="center"/>
      <protection/>
    </xf>
    <xf numFmtId="0" fontId="6" fillId="0" borderId="57" xfId="59" applyFont="1" applyBorder="1" applyAlignment="1">
      <alignment horizontal="center"/>
      <protection/>
    </xf>
    <xf numFmtId="0" fontId="6" fillId="0" borderId="55" xfId="59" applyFont="1" applyBorder="1">
      <alignment/>
      <protection/>
    </xf>
    <xf numFmtId="0" fontId="6" fillId="0" borderId="58" xfId="59" applyFont="1" applyBorder="1" applyAlignment="1">
      <alignment horizontal="left"/>
      <protection/>
    </xf>
    <xf numFmtId="0" fontId="6" fillId="0" borderId="59" xfId="59" applyFont="1" applyBorder="1" applyAlignment="1">
      <alignment horizontal="left"/>
      <protection/>
    </xf>
    <xf numFmtId="0" fontId="6" fillId="0" borderId="59" xfId="59" applyFont="1" applyBorder="1">
      <alignment/>
      <protection/>
    </xf>
    <xf numFmtId="0" fontId="6" fillId="0" borderId="60" xfId="59" applyFont="1" applyBorder="1" applyAlignment="1">
      <alignment horizontal="left"/>
      <protection/>
    </xf>
    <xf numFmtId="0" fontId="5" fillId="0" borderId="11" xfId="59" applyFont="1" applyBorder="1" applyAlignment="1">
      <alignment horizontal="center" vertical="center"/>
      <protection/>
    </xf>
    <xf numFmtId="0" fontId="6" fillId="0" borderId="59" xfId="59" applyFont="1" applyBorder="1" applyAlignment="1">
      <alignment horizontal="center"/>
      <protection/>
    </xf>
    <xf numFmtId="0" fontId="5" fillId="0" borderId="52" xfId="59" applyFont="1" applyBorder="1" applyAlignment="1">
      <alignment horizontal="center" vertical="center"/>
      <protection/>
    </xf>
    <xf numFmtId="0" fontId="6" fillId="0" borderId="61" xfId="59" applyFont="1" applyBorder="1" applyAlignment="1">
      <alignment horizontal="center"/>
      <protection/>
    </xf>
    <xf numFmtId="0" fontId="6" fillId="0" borderId="62" xfId="59" applyFont="1" applyBorder="1" applyAlignment="1">
      <alignment horizontal="center"/>
      <protection/>
    </xf>
    <xf numFmtId="0" fontId="4" fillId="0" borderId="63" xfId="59" applyFont="1" applyBorder="1" applyAlignment="1">
      <alignment horizontal="center"/>
      <protection/>
    </xf>
    <xf numFmtId="0" fontId="5" fillId="0" borderId="64" xfId="59" applyFont="1" applyBorder="1" applyAlignment="1">
      <alignment horizontal="center" vertical="center"/>
      <protection/>
    </xf>
    <xf numFmtId="0" fontId="6" fillId="0" borderId="65" xfId="59" applyFont="1" applyBorder="1" applyAlignment="1">
      <alignment horizontal="center"/>
      <protection/>
    </xf>
    <xf numFmtId="0" fontId="6" fillId="0" borderId="66" xfId="59" applyFont="1" applyBorder="1" applyAlignment="1">
      <alignment horizontal="center"/>
      <protection/>
    </xf>
    <xf numFmtId="0" fontId="5" fillId="0" borderId="67" xfId="59" applyFont="1" applyBorder="1" applyAlignment="1">
      <alignment horizontal="center" vertical="center"/>
      <protection/>
    </xf>
    <xf numFmtId="0" fontId="6" fillId="0" borderId="68" xfId="59" applyFont="1" applyBorder="1" applyAlignment="1">
      <alignment horizontal="center"/>
      <protection/>
    </xf>
    <xf numFmtId="0" fontId="6" fillId="0" borderId="69" xfId="59" applyFont="1" applyBorder="1" applyAlignment="1">
      <alignment horizontal="center"/>
      <protection/>
    </xf>
    <xf numFmtId="0" fontId="4" fillId="0" borderId="70" xfId="59" applyFont="1" applyBorder="1" applyAlignment="1">
      <alignment horizontal="center"/>
      <protection/>
    </xf>
    <xf numFmtId="0" fontId="8" fillId="0" borderId="36" xfId="59" applyFont="1" applyBorder="1" applyAlignment="1">
      <alignment horizontal="center" vertical="center"/>
      <protection/>
    </xf>
    <xf numFmtId="0" fontId="50" fillId="0" borderId="47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7" borderId="45" xfId="0" applyFont="1" applyFill="1" applyBorder="1" applyAlignment="1">
      <alignment horizontal="center" vertical="center" wrapText="1"/>
    </xf>
    <xf numFmtId="0" fontId="50" fillId="7" borderId="5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58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2" fillId="0" borderId="0" xfId="46">
      <alignment/>
      <protection/>
    </xf>
    <xf numFmtId="0" fontId="8" fillId="0" borderId="0" xfId="46" applyFont="1">
      <alignment/>
      <protection/>
    </xf>
    <xf numFmtId="0" fontId="2" fillId="0" borderId="0" xfId="47">
      <alignment/>
      <protection/>
    </xf>
    <xf numFmtId="0" fontId="1" fillId="0" borderId="0" xfId="47" applyFont="1">
      <alignment/>
      <protection/>
    </xf>
    <xf numFmtId="0" fontId="15" fillId="0" borderId="0" xfId="47" applyFont="1" applyAlignment="1">
      <alignment horizontal="center"/>
      <protection/>
    </xf>
    <xf numFmtId="0" fontId="16" fillId="0" borderId="0" xfId="47" applyFont="1">
      <alignment/>
      <protection/>
    </xf>
    <xf numFmtId="0" fontId="9" fillId="0" borderId="0" xfId="47" applyFont="1">
      <alignment/>
      <protection/>
    </xf>
    <xf numFmtId="0" fontId="17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9" fillId="0" borderId="0" xfId="47" applyFont="1">
      <alignment/>
      <protection/>
    </xf>
    <xf numFmtId="0" fontId="2" fillId="0" borderId="24" xfId="47" applyBorder="1">
      <alignment/>
      <protection/>
    </xf>
    <xf numFmtId="0" fontId="9" fillId="0" borderId="36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8" fillId="0" borderId="36" xfId="47" applyFont="1" applyBorder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center" vertical="center" wrapText="1"/>
      <protection/>
    </xf>
    <xf numFmtId="0" fontId="22" fillId="0" borderId="37" xfId="47" applyFont="1" applyBorder="1" applyAlignment="1">
      <alignment horizontal="center" vertical="center" wrapText="1"/>
      <protection/>
    </xf>
    <xf numFmtId="0" fontId="23" fillId="0" borderId="38" xfId="47" applyFont="1" applyBorder="1" applyAlignment="1">
      <alignment horizontal="center" vertical="center"/>
      <protection/>
    </xf>
    <xf numFmtId="172" fontId="24" fillId="0" borderId="39" xfId="47" applyNumberFormat="1" applyFont="1" applyBorder="1" applyAlignment="1">
      <alignment horizontal="center" vertical="center"/>
      <protection/>
    </xf>
    <xf numFmtId="172" fontId="24" fillId="0" borderId="40" xfId="47" applyNumberFormat="1" applyFont="1" applyBorder="1" applyAlignment="1">
      <alignment horizontal="center" vertical="center"/>
      <protection/>
    </xf>
    <xf numFmtId="1" fontId="26" fillId="0" borderId="40" xfId="47" applyNumberFormat="1" applyFont="1" applyBorder="1" applyAlignment="1">
      <alignment horizontal="center" vertical="center"/>
      <protection/>
    </xf>
    <xf numFmtId="1" fontId="27" fillId="0" borderId="42" xfId="47" applyNumberFormat="1" applyFont="1" applyBorder="1" applyAlignment="1">
      <alignment horizontal="center" vertical="center"/>
      <protection/>
    </xf>
    <xf numFmtId="0" fontId="22" fillId="0" borderId="43" xfId="47" applyFont="1" applyBorder="1" applyAlignment="1">
      <alignment horizontal="center" vertical="center" wrapText="1"/>
      <protection/>
    </xf>
    <xf numFmtId="0" fontId="23" fillId="0" borderId="44" xfId="47" applyFont="1" applyBorder="1" applyAlignment="1">
      <alignment horizontal="center" vertical="center"/>
      <protection/>
    </xf>
    <xf numFmtId="172" fontId="24" fillId="0" borderId="43" xfId="47" applyNumberFormat="1" applyFont="1" applyBorder="1" applyAlignment="1">
      <alignment horizontal="center" vertical="center"/>
      <protection/>
    </xf>
    <xf numFmtId="172" fontId="24" fillId="0" borderId="45" xfId="47" applyNumberFormat="1" applyFont="1" applyBorder="1" applyAlignment="1">
      <alignment horizontal="center" vertical="center"/>
      <protection/>
    </xf>
    <xf numFmtId="1" fontId="26" fillId="0" borderId="46" xfId="47" applyNumberFormat="1" applyFont="1" applyBorder="1" applyAlignment="1">
      <alignment horizontal="center" vertical="center"/>
      <protection/>
    </xf>
    <xf numFmtId="1" fontId="26" fillId="0" borderId="45" xfId="47" applyNumberFormat="1" applyFont="1" applyBorder="1" applyAlignment="1">
      <alignment horizontal="center" vertical="center"/>
      <protection/>
    </xf>
    <xf numFmtId="1" fontId="27" fillId="0" borderId="44" xfId="47" applyNumberFormat="1" applyFont="1" applyBorder="1" applyAlignment="1">
      <alignment horizontal="center" vertical="center"/>
      <protection/>
    </xf>
    <xf numFmtId="0" fontId="22" fillId="7" borderId="43" xfId="47" applyFont="1" applyFill="1" applyBorder="1" applyAlignment="1">
      <alignment horizontal="center" vertical="center" wrapText="1"/>
      <protection/>
    </xf>
    <xf numFmtId="0" fontId="23" fillId="7" borderId="44" xfId="47" applyFont="1" applyFill="1" applyBorder="1" applyAlignment="1">
      <alignment horizontal="center" vertical="center"/>
      <protection/>
    </xf>
    <xf numFmtId="172" fontId="24" fillId="7" borderId="43" xfId="47" applyNumberFormat="1" applyFont="1" applyFill="1" applyBorder="1" applyAlignment="1">
      <alignment horizontal="center" vertical="center"/>
      <protection/>
    </xf>
    <xf numFmtId="172" fontId="24" fillId="7" borderId="45" xfId="47" applyNumberFormat="1" applyFont="1" applyFill="1" applyBorder="1" applyAlignment="1">
      <alignment horizontal="center" vertical="center"/>
      <protection/>
    </xf>
    <xf numFmtId="1" fontId="26" fillId="7" borderId="46" xfId="47" applyNumberFormat="1" applyFont="1" applyFill="1" applyBorder="1" applyAlignment="1">
      <alignment horizontal="center" vertical="center"/>
      <protection/>
    </xf>
    <xf numFmtId="1" fontId="26" fillId="7" borderId="45" xfId="47" applyNumberFormat="1" applyFont="1" applyFill="1" applyBorder="1" applyAlignment="1">
      <alignment horizontal="center" vertical="center"/>
      <protection/>
    </xf>
    <xf numFmtId="1" fontId="27" fillId="7" borderId="44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0" fontId="22" fillId="7" borderId="48" xfId="47" applyFont="1" applyFill="1" applyBorder="1" applyAlignment="1">
      <alignment horizontal="center" vertical="center" wrapText="1"/>
      <protection/>
    </xf>
    <xf numFmtId="0" fontId="23" fillId="7" borderId="49" xfId="47" applyFont="1" applyFill="1" applyBorder="1" applyAlignment="1">
      <alignment horizontal="center" vertical="center"/>
      <protection/>
    </xf>
    <xf numFmtId="172" fontId="24" fillId="7" borderId="48" xfId="47" applyNumberFormat="1" applyFont="1" applyFill="1" applyBorder="1" applyAlignment="1">
      <alignment horizontal="center" vertical="center"/>
      <protection/>
    </xf>
    <xf numFmtId="172" fontId="24" fillId="7" borderId="50" xfId="47" applyNumberFormat="1" applyFont="1" applyFill="1" applyBorder="1" applyAlignment="1">
      <alignment horizontal="center" vertical="center"/>
      <protection/>
    </xf>
    <xf numFmtId="1" fontId="26" fillId="7" borderId="50" xfId="47" applyNumberFormat="1" applyFont="1" applyFill="1" applyBorder="1" applyAlignment="1">
      <alignment horizontal="center" vertical="center"/>
      <protection/>
    </xf>
    <xf numFmtId="1" fontId="27" fillId="7" borderId="49" xfId="47" applyNumberFormat="1" applyFont="1" applyFill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/>
      <protection/>
    </xf>
    <xf numFmtId="1" fontId="25" fillId="0" borderId="40" xfId="47" applyNumberFormat="1" applyFont="1" applyBorder="1" applyAlignment="1">
      <alignment horizontal="center" vertical="center"/>
      <protection/>
    </xf>
    <xf numFmtId="1" fontId="25" fillId="0" borderId="45" xfId="47" applyNumberFormat="1" applyFont="1" applyBorder="1" applyAlignment="1">
      <alignment horizontal="center" vertical="center"/>
      <protection/>
    </xf>
    <xf numFmtId="1" fontId="25" fillId="7" borderId="45" xfId="47" applyNumberFormat="1" applyFont="1" applyFill="1" applyBorder="1" applyAlignment="1">
      <alignment horizontal="center" vertical="center"/>
      <protection/>
    </xf>
    <xf numFmtId="1" fontId="25" fillId="0" borderId="47" xfId="47" applyNumberFormat="1" applyFont="1" applyBorder="1" applyAlignment="1">
      <alignment horizontal="center" vertical="center"/>
      <protection/>
    </xf>
    <xf numFmtId="172" fontId="24" fillId="0" borderId="47" xfId="47" applyNumberFormat="1" applyFont="1" applyBorder="1" applyAlignment="1">
      <alignment horizontal="center" vertical="center"/>
      <protection/>
    </xf>
    <xf numFmtId="1" fontId="26" fillId="0" borderId="47" xfId="47" applyNumberFormat="1" applyFont="1" applyBorder="1" applyAlignment="1">
      <alignment horizontal="center" vertical="center"/>
      <protection/>
    </xf>
    <xf numFmtId="1" fontId="25" fillId="7" borderId="50" xfId="47" applyNumberFormat="1" applyFont="1" applyFill="1" applyBorder="1" applyAlignment="1">
      <alignment horizontal="center" vertical="center"/>
      <protection/>
    </xf>
    <xf numFmtId="0" fontId="52" fillId="0" borderId="47" xfId="47" applyFont="1" applyBorder="1" applyAlignment="1">
      <alignment horizontal="center" vertical="center" wrapText="1"/>
      <protection/>
    </xf>
    <xf numFmtId="0" fontId="52" fillId="0" borderId="45" xfId="47" applyFont="1" applyBorder="1" applyAlignment="1">
      <alignment horizontal="center" vertical="center" wrapText="1"/>
      <protection/>
    </xf>
    <xf numFmtId="0" fontId="52" fillId="7" borderId="45" xfId="47" applyFont="1" applyFill="1" applyBorder="1" applyAlignment="1">
      <alignment horizontal="center" vertical="center" wrapText="1"/>
      <protection/>
    </xf>
    <xf numFmtId="0" fontId="52" fillId="7" borderId="50" xfId="47" applyFont="1" applyFill="1" applyBorder="1" applyAlignment="1">
      <alignment horizontal="center" vertical="center" wrapText="1"/>
      <protection/>
    </xf>
    <xf numFmtId="0" fontId="2" fillId="0" borderId="0" xfId="48">
      <alignment/>
      <protection/>
    </xf>
    <xf numFmtId="0" fontId="15" fillId="0" borderId="0" xfId="48" applyFont="1" applyAlignment="1">
      <alignment horizontal="center"/>
      <protection/>
    </xf>
    <xf numFmtId="0" fontId="16" fillId="0" borderId="0" xfId="48" applyFont="1">
      <alignment/>
      <protection/>
    </xf>
    <xf numFmtId="0" fontId="9" fillId="0" borderId="0" xfId="48" applyFont="1">
      <alignment/>
      <protection/>
    </xf>
    <xf numFmtId="0" fontId="17" fillId="0" borderId="0" xfId="48" applyFont="1">
      <alignment/>
      <protection/>
    </xf>
    <xf numFmtId="0" fontId="18" fillId="0" borderId="0" xfId="48" applyFont="1" applyAlignment="1">
      <alignment horizontal="center"/>
      <protection/>
    </xf>
    <xf numFmtId="0" fontId="2" fillId="0" borderId="24" xfId="48" applyBorder="1">
      <alignment/>
      <protection/>
    </xf>
    <xf numFmtId="0" fontId="9" fillId="0" borderId="36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8" fillId="0" borderId="36" xfId="48" applyFont="1" applyBorder="1" applyAlignment="1">
      <alignment horizontal="center"/>
      <protection/>
    </xf>
    <xf numFmtId="0" fontId="23" fillId="0" borderId="38" xfId="48" applyFont="1" applyBorder="1" applyAlignment="1">
      <alignment horizontal="center" vertical="center"/>
      <protection/>
    </xf>
    <xf numFmtId="172" fontId="24" fillId="0" borderId="39" xfId="48" applyNumberFormat="1" applyFont="1" applyBorder="1" applyAlignment="1">
      <alignment horizontal="center" vertical="center"/>
      <protection/>
    </xf>
    <xf numFmtId="172" fontId="24" fillId="0" borderId="40" xfId="48" applyNumberFormat="1" applyFont="1" applyBorder="1" applyAlignment="1">
      <alignment horizontal="center" vertical="center"/>
      <protection/>
    </xf>
    <xf numFmtId="1" fontId="26" fillId="0" borderId="41" xfId="48" applyNumberFormat="1" applyFont="1" applyBorder="1" applyAlignment="1">
      <alignment horizontal="center" vertical="center"/>
      <protection/>
    </xf>
    <xf numFmtId="1" fontId="26" fillId="0" borderId="40" xfId="48" applyNumberFormat="1" applyFont="1" applyBorder="1" applyAlignment="1">
      <alignment horizontal="center" vertical="center"/>
      <protection/>
    </xf>
    <xf numFmtId="1" fontId="27" fillId="0" borderId="42" xfId="48" applyNumberFormat="1" applyFont="1" applyBorder="1" applyAlignment="1">
      <alignment horizontal="center" vertical="center"/>
      <protection/>
    </xf>
    <xf numFmtId="0" fontId="23" fillId="0" borderId="44" xfId="48" applyFont="1" applyBorder="1" applyAlignment="1">
      <alignment horizontal="center" vertical="center"/>
      <protection/>
    </xf>
    <xf numFmtId="172" fontId="24" fillId="0" borderId="43" xfId="48" applyNumberFormat="1" applyFont="1" applyBorder="1" applyAlignment="1">
      <alignment horizontal="center" vertical="center"/>
      <protection/>
    </xf>
    <xf numFmtId="172" fontId="24" fillId="0" borderId="45" xfId="48" applyNumberFormat="1" applyFont="1" applyBorder="1" applyAlignment="1">
      <alignment horizontal="center" vertical="center"/>
      <protection/>
    </xf>
    <xf numFmtId="1" fontId="26" fillId="0" borderId="46" xfId="48" applyNumberFormat="1" applyFont="1" applyBorder="1" applyAlignment="1">
      <alignment horizontal="center" vertical="center"/>
      <protection/>
    </xf>
    <xf numFmtId="1" fontId="26" fillId="0" borderId="45" xfId="48" applyNumberFormat="1" applyFont="1" applyBorder="1" applyAlignment="1">
      <alignment horizontal="center" vertical="center"/>
      <protection/>
    </xf>
    <xf numFmtId="1" fontId="27" fillId="0" borderId="44" xfId="48" applyNumberFormat="1" applyFont="1" applyBorder="1" applyAlignment="1">
      <alignment horizontal="center" vertical="center"/>
      <protection/>
    </xf>
    <xf numFmtId="0" fontId="23" fillId="7" borderId="44" xfId="48" applyFont="1" applyFill="1" applyBorder="1" applyAlignment="1">
      <alignment horizontal="center" vertical="center"/>
      <protection/>
    </xf>
    <xf numFmtId="172" fontId="24" fillId="7" borderId="43" xfId="48" applyNumberFormat="1" applyFont="1" applyFill="1" applyBorder="1" applyAlignment="1">
      <alignment horizontal="center" vertical="center"/>
      <protection/>
    </xf>
    <xf numFmtId="172" fontId="24" fillId="7" borderId="45" xfId="48" applyNumberFormat="1" applyFont="1" applyFill="1" applyBorder="1" applyAlignment="1">
      <alignment horizontal="center" vertical="center"/>
      <protection/>
    </xf>
    <xf numFmtId="1" fontId="26" fillId="7" borderId="46" xfId="48" applyNumberFormat="1" applyFont="1" applyFill="1" applyBorder="1" applyAlignment="1">
      <alignment horizontal="center" vertical="center"/>
      <protection/>
    </xf>
    <xf numFmtId="1" fontId="26" fillId="7" borderId="45" xfId="48" applyNumberFormat="1" applyFont="1" applyFill="1" applyBorder="1" applyAlignment="1">
      <alignment horizontal="center" vertical="center"/>
      <protection/>
    </xf>
    <xf numFmtId="1" fontId="27" fillId="7" borderId="44" xfId="48" applyNumberFormat="1" applyFont="1" applyFill="1" applyBorder="1" applyAlignment="1">
      <alignment horizontal="center" vertical="center"/>
      <protection/>
    </xf>
    <xf numFmtId="0" fontId="23" fillId="7" borderId="49" xfId="48" applyFont="1" applyFill="1" applyBorder="1" applyAlignment="1">
      <alignment horizontal="center" vertical="center"/>
      <protection/>
    </xf>
    <xf numFmtId="172" fontId="24" fillId="7" borderId="48" xfId="48" applyNumberFormat="1" applyFont="1" applyFill="1" applyBorder="1" applyAlignment="1">
      <alignment horizontal="center" vertical="center"/>
      <protection/>
    </xf>
    <xf numFmtId="172" fontId="24" fillId="7" borderId="50" xfId="48" applyNumberFormat="1" applyFont="1" applyFill="1" applyBorder="1" applyAlignment="1">
      <alignment horizontal="center" vertical="center"/>
      <protection/>
    </xf>
    <xf numFmtId="1" fontId="26" fillId="7" borderId="51" xfId="48" applyNumberFormat="1" applyFont="1" applyFill="1" applyBorder="1" applyAlignment="1">
      <alignment horizontal="center" vertical="center"/>
      <protection/>
    </xf>
    <xf numFmtId="1" fontId="26" fillId="7" borderId="50" xfId="48" applyNumberFormat="1" applyFont="1" applyFill="1" applyBorder="1" applyAlignment="1">
      <alignment horizontal="center" vertical="center"/>
      <protection/>
    </xf>
    <xf numFmtId="1" fontId="27" fillId="7" borderId="49" xfId="48" applyNumberFormat="1" applyFont="1" applyFill="1" applyBorder="1" applyAlignment="1">
      <alignment horizontal="center" vertical="center"/>
      <protection/>
    </xf>
    <xf numFmtId="0" fontId="17" fillId="0" borderId="0" xfId="48" applyFont="1" applyAlignment="1">
      <alignment horizontal="center"/>
      <protection/>
    </xf>
    <xf numFmtId="0" fontId="22" fillId="0" borderId="37" xfId="48" applyFont="1" applyBorder="1" applyAlignment="1">
      <alignment horizontal="center" vertical="center" wrapText="1"/>
      <protection/>
    </xf>
    <xf numFmtId="0" fontId="22" fillId="0" borderId="43" xfId="48" applyFont="1" applyBorder="1" applyAlignment="1">
      <alignment horizontal="center" vertical="center" wrapText="1"/>
      <protection/>
    </xf>
    <xf numFmtId="0" fontId="22" fillId="7" borderId="43" xfId="48" applyFont="1" applyFill="1" applyBorder="1" applyAlignment="1">
      <alignment horizontal="center" vertical="center" wrapText="1"/>
      <protection/>
    </xf>
    <xf numFmtId="0" fontId="22" fillId="7" borderId="48" xfId="48" applyFont="1" applyFill="1" applyBorder="1" applyAlignment="1">
      <alignment horizontal="center" vertical="center" wrapText="1"/>
      <protection/>
    </xf>
    <xf numFmtId="1" fontId="25" fillId="0" borderId="40" xfId="48" applyNumberFormat="1" applyFont="1" applyBorder="1" applyAlignment="1">
      <alignment horizontal="center" vertical="center"/>
      <protection/>
    </xf>
    <xf numFmtId="1" fontId="25" fillId="0" borderId="45" xfId="48" applyNumberFormat="1" applyFont="1" applyBorder="1" applyAlignment="1">
      <alignment horizontal="center" vertical="center"/>
      <protection/>
    </xf>
    <xf numFmtId="1" fontId="25" fillId="7" borderId="45" xfId="48" applyNumberFormat="1" applyFont="1" applyFill="1" applyBorder="1" applyAlignment="1">
      <alignment horizontal="center" vertical="center"/>
      <protection/>
    </xf>
    <xf numFmtId="1" fontId="25" fillId="7" borderId="50" xfId="48" applyNumberFormat="1" applyFont="1" applyFill="1" applyBorder="1" applyAlignment="1">
      <alignment horizontal="center" vertical="center"/>
      <protection/>
    </xf>
    <xf numFmtId="0" fontId="29" fillId="0" borderId="10" xfId="48" applyFont="1" applyBorder="1" applyAlignment="1">
      <alignment horizontal="center"/>
      <protection/>
    </xf>
    <xf numFmtId="0" fontId="30" fillId="0" borderId="0" xfId="48" applyFont="1" applyAlignment="1">
      <alignment horizontal="center" vertical="center"/>
      <protection/>
    </xf>
    <xf numFmtId="0" fontId="52" fillId="0" borderId="47" xfId="48" applyFont="1" applyBorder="1" applyAlignment="1">
      <alignment horizontal="center" vertical="center" wrapText="1"/>
      <protection/>
    </xf>
    <xf numFmtId="0" fontId="52" fillId="0" borderId="45" xfId="48" applyFont="1" applyBorder="1" applyAlignment="1">
      <alignment horizontal="center" vertical="center" wrapText="1"/>
      <protection/>
    </xf>
    <xf numFmtId="0" fontId="52" fillId="7" borderId="45" xfId="48" applyFont="1" applyFill="1" applyBorder="1" applyAlignment="1">
      <alignment horizontal="center" vertical="center" wrapText="1"/>
      <protection/>
    </xf>
    <xf numFmtId="0" fontId="52" fillId="7" borderId="50" xfId="48" applyFont="1" applyFill="1" applyBorder="1" applyAlignment="1">
      <alignment horizontal="center" vertical="center" wrapText="1"/>
      <protection/>
    </xf>
    <xf numFmtId="0" fontId="53" fillId="0" borderId="0" xfId="48" applyFont="1" applyAlignment="1">
      <alignment horizontal="center" vertical="center"/>
      <protection/>
    </xf>
    <xf numFmtId="0" fontId="2" fillId="0" borderId="0" xfId="49">
      <alignment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>
      <alignment/>
      <protection/>
    </xf>
    <xf numFmtId="0" fontId="17" fillId="0" borderId="0" xfId="49" applyFont="1">
      <alignment/>
      <protection/>
    </xf>
    <xf numFmtId="0" fontId="18" fillId="0" borderId="0" xfId="49" applyFont="1" applyAlignment="1">
      <alignment horizontal="center"/>
      <protection/>
    </xf>
    <xf numFmtId="0" fontId="2" fillId="0" borderId="24" xfId="49" applyBorder="1">
      <alignment/>
      <protection/>
    </xf>
    <xf numFmtId="0" fontId="9" fillId="0" borderId="36" xfId="49" applyFont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8" fillId="0" borderId="36" xfId="49" applyFont="1" applyBorder="1" applyAlignment="1">
      <alignment horizontal="center"/>
      <protection/>
    </xf>
    <xf numFmtId="0" fontId="23" fillId="0" borderId="38" xfId="49" applyFont="1" applyBorder="1" applyAlignment="1">
      <alignment horizontal="center" vertical="center"/>
      <protection/>
    </xf>
    <xf numFmtId="172" fontId="24" fillId="0" borderId="39" xfId="49" applyNumberFormat="1" applyFont="1" applyBorder="1" applyAlignment="1">
      <alignment horizontal="center" vertical="center"/>
      <protection/>
    </xf>
    <xf numFmtId="172" fontId="24" fillId="0" borderId="40" xfId="49" applyNumberFormat="1" applyFont="1" applyBorder="1" applyAlignment="1">
      <alignment horizontal="center" vertical="center"/>
      <protection/>
    </xf>
    <xf numFmtId="1" fontId="26" fillId="0" borderId="41" xfId="49" applyNumberFormat="1" applyFont="1" applyBorder="1" applyAlignment="1">
      <alignment horizontal="center" vertical="center"/>
      <protection/>
    </xf>
    <xf numFmtId="1" fontId="26" fillId="0" borderId="40" xfId="49" applyNumberFormat="1" applyFont="1" applyBorder="1" applyAlignment="1">
      <alignment horizontal="center" vertical="center"/>
      <protection/>
    </xf>
    <xf numFmtId="1" fontId="27" fillId="0" borderId="42" xfId="49" applyNumberFormat="1" applyFont="1" applyBorder="1" applyAlignment="1">
      <alignment horizontal="center" vertical="center"/>
      <protection/>
    </xf>
    <xf numFmtId="0" fontId="23" fillId="0" borderId="44" xfId="49" applyFont="1" applyBorder="1" applyAlignment="1">
      <alignment horizontal="center" vertical="center"/>
      <protection/>
    </xf>
    <xf numFmtId="172" fontId="24" fillId="0" borderId="43" xfId="49" applyNumberFormat="1" applyFont="1" applyBorder="1" applyAlignment="1">
      <alignment horizontal="center" vertical="center"/>
      <protection/>
    </xf>
    <xf numFmtId="172" fontId="24" fillId="0" borderId="45" xfId="49" applyNumberFormat="1" applyFont="1" applyBorder="1" applyAlignment="1">
      <alignment horizontal="center" vertical="center"/>
      <protection/>
    </xf>
    <xf numFmtId="1" fontId="26" fillId="0" borderId="46" xfId="49" applyNumberFormat="1" applyFont="1" applyBorder="1" applyAlignment="1">
      <alignment horizontal="center" vertical="center"/>
      <protection/>
    </xf>
    <xf numFmtId="1" fontId="26" fillId="0" borderId="45" xfId="49" applyNumberFormat="1" applyFont="1" applyBorder="1" applyAlignment="1">
      <alignment horizontal="center" vertical="center"/>
      <protection/>
    </xf>
    <xf numFmtId="1" fontId="27" fillId="0" borderId="44" xfId="49" applyNumberFormat="1" applyFont="1" applyBorder="1" applyAlignment="1">
      <alignment horizontal="center" vertical="center"/>
      <protection/>
    </xf>
    <xf numFmtId="0" fontId="23" fillId="7" borderId="44" xfId="49" applyFont="1" applyFill="1" applyBorder="1" applyAlignment="1">
      <alignment horizontal="center" vertical="center"/>
      <protection/>
    </xf>
    <xf numFmtId="172" fontId="24" fillId="7" borderId="43" xfId="49" applyNumberFormat="1" applyFont="1" applyFill="1" applyBorder="1" applyAlignment="1">
      <alignment horizontal="center" vertical="center"/>
      <protection/>
    </xf>
    <xf numFmtId="172" fontId="24" fillId="7" borderId="45" xfId="49" applyNumberFormat="1" applyFont="1" applyFill="1" applyBorder="1" applyAlignment="1">
      <alignment horizontal="center" vertical="center"/>
      <protection/>
    </xf>
    <xf numFmtId="1" fontId="26" fillId="7" borderId="46" xfId="49" applyNumberFormat="1" applyFont="1" applyFill="1" applyBorder="1" applyAlignment="1">
      <alignment horizontal="center" vertical="center"/>
      <protection/>
    </xf>
    <xf numFmtId="1" fontId="26" fillId="7" borderId="45" xfId="49" applyNumberFormat="1" applyFont="1" applyFill="1" applyBorder="1" applyAlignment="1">
      <alignment horizontal="center" vertical="center"/>
      <protection/>
    </xf>
    <xf numFmtId="1" fontId="27" fillId="7" borderId="44" xfId="49" applyNumberFormat="1" applyFont="1" applyFill="1" applyBorder="1" applyAlignment="1">
      <alignment horizontal="center" vertical="center"/>
      <protection/>
    </xf>
    <xf numFmtId="0" fontId="23" fillId="7" borderId="49" xfId="49" applyFont="1" applyFill="1" applyBorder="1" applyAlignment="1">
      <alignment horizontal="center" vertical="center"/>
      <protection/>
    </xf>
    <xf numFmtId="172" fontId="24" fillId="7" borderId="48" xfId="49" applyNumberFormat="1" applyFont="1" applyFill="1" applyBorder="1" applyAlignment="1">
      <alignment horizontal="center" vertical="center"/>
      <protection/>
    </xf>
    <xf numFmtId="172" fontId="24" fillId="7" borderId="50" xfId="49" applyNumberFormat="1" applyFont="1" applyFill="1" applyBorder="1" applyAlignment="1">
      <alignment horizontal="center" vertical="center"/>
      <protection/>
    </xf>
    <xf numFmtId="1" fontId="26" fillId="7" borderId="51" xfId="49" applyNumberFormat="1" applyFont="1" applyFill="1" applyBorder="1" applyAlignment="1">
      <alignment horizontal="center" vertical="center"/>
      <protection/>
    </xf>
    <xf numFmtId="1" fontId="26" fillId="7" borderId="50" xfId="49" applyNumberFormat="1" applyFont="1" applyFill="1" applyBorder="1" applyAlignment="1">
      <alignment horizontal="center" vertical="center"/>
      <protection/>
    </xf>
    <xf numFmtId="1" fontId="27" fillId="7" borderId="49" xfId="49" applyNumberFormat="1" applyFont="1" applyFill="1" applyBorder="1" applyAlignment="1">
      <alignment horizontal="center" vertical="center"/>
      <protection/>
    </xf>
    <xf numFmtId="0" fontId="22" fillId="0" borderId="37" xfId="49" applyFont="1" applyBorder="1" applyAlignment="1">
      <alignment horizontal="center" vertical="center" wrapText="1"/>
      <protection/>
    </xf>
    <xf numFmtId="0" fontId="22" fillId="0" borderId="43" xfId="49" applyFont="1" applyBorder="1" applyAlignment="1">
      <alignment horizontal="center" vertical="center" wrapText="1"/>
      <protection/>
    </xf>
    <xf numFmtId="0" fontId="22" fillId="7" borderId="43" xfId="49" applyFont="1" applyFill="1" applyBorder="1" applyAlignment="1">
      <alignment horizontal="center" vertical="center" wrapText="1"/>
      <protection/>
    </xf>
    <xf numFmtId="0" fontId="22" fillId="7" borderId="48" xfId="49" applyFont="1" applyFill="1" applyBorder="1" applyAlignment="1">
      <alignment horizontal="center" vertical="center" wrapText="1"/>
      <protection/>
    </xf>
    <xf numFmtId="0" fontId="17" fillId="0" borderId="0" xfId="49" applyFont="1">
      <alignment/>
      <protection/>
    </xf>
    <xf numFmtId="1" fontId="25" fillId="0" borderId="40" xfId="49" applyNumberFormat="1" applyFont="1" applyBorder="1" applyAlignment="1">
      <alignment horizontal="center" vertical="center"/>
      <protection/>
    </xf>
    <xf numFmtId="1" fontId="25" fillId="0" borderId="45" xfId="49" applyNumberFormat="1" applyFont="1" applyBorder="1" applyAlignment="1">
      <alignment horizontal="center" vertical="center"/>
      <protection/>
    </xf>
    <xf numFmtId="1" fontId="25" fillId="7" borderId="45" xfId="49" applyNumberFormat="1" applyFont="1" applyFill="1" applyBorder="1" applyAlignment="1">
      <alignment horizontal="center" vertical="center"/>
      <protection/>
    </xf>
    <xf numFmtId="1" fontId="25" fillId="7" borderId="50" xfId="49" applyNumberFormat="1" applyFont="1" applyFill="1" applyBorder="1" applyAlignment="1">
      <alignment horizontal="center" vertical="center"/>
      <protection/>
    </xf>
    <xf numFmtId="0" fontId="30" fillId="0" borderId="0" xfId="49" applyFont="1" applyAlignment="1">
      <alignment horizontal="center" vertical="center"/>
      <protection/>
    </xf>
    <xf numFmtId="0" fontId="51" fillId="0" borderId="0" xfId="49" applyFont="1">
      <alignment/>
      <protection/>
    </xf>
    <xf numFmtId="0" fontId="4" fillId="0" borderId="10" xfId="49" applyFont="1" applyBorder="1" applyAlignment="1">
      <alignment horizontal="center"/>
      <protection/>
    </xf>
    <xf numFmtId="0" fontId="52" fillId="0" borderId="47" xfId="49" applyFont="1" applyBorder="1" applyAlignment="1">
      <alignment horizontal="center" vertical="center" wrapText="1"/>
      <protection/>
    </xf>
    <xf numFmtId="0" fontId="52" fillId="0" borderId="45" xfId="49" applyFont="1" applyBorder="1" applyAlignment="1">
      <alignment horizontal="center" vertical="center" wrapText="1"/>
      <protection/>
    </xf>
    <xf numFmtId="0" fontId="52" fillId="7" borderId="45" xfId="49" applyFont="1" applyFill="1" applyBorder="1" applyAlignment="1">
      <alignment horizontal="center" vertical="center" wrapText="1"/>
      <protection/>
    </xf>
    <xf numFmtId="0" fontId="52" fillId="7" borderId="50" xfId="49" applyFont="1" applyFill="1" applyBorder="1" applyAlignment="1">
      <alignment horizontal="center" vertical="center" wrapText="1"/>
      <protection/>
    </xf>
    <xf numFmtId="0" fontId="53" fillId="0" borderId="0" xfId="49" applyFont="1" applyAlignment="1">
      <alignment horizontal="center" vertic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55" xfId="50" applyFont="1" applyBorder="1" applyAlignment="1">
      <alignment horizontal="left"/>
      <protection/>
    </xf>
    <xf numFmtId="0" fontId="6" fillId="0" borderId="61" xfId="50" applyFont="1" applyBorder="1" applyAlignment="1">
      <alignment horizontal="center"/>
      <protection/>
    </xf>
    <xf numFmtId="0" fontId="6" fillId="0" borderId="57" xfId="50" applyFont="1" applyBorder="1" applyAlignment="1">
      <alignment horizontal="center"/>
      <protection/>
    </xf>
    <xf numFmtId="0" fontId="6" fillId="0" borderId="55" xfId="50" applyFont="1" applyBorder="1">
      <alignment/>
      <protection/>
    </xf>
    <xf numFmtId="0" fontId="6" fillId="0" borderId="58" xfId="50" applyFont="1" applyBorder="1" applyAlignment="1">
      <alignment horizontal="left"/>
      <protection/>
    </xf>
    <xf numFmtId="0" fontId="6" fillId="0" borderId="54" xfId="50" applyFont="1" applyBorder="1" applyAlignment="1">
      <alignment horizontal="center"/>
      <protection/>
    </xf>
    <xf numFmtId="0" fontId="6" fillId="0" borderId="59" xfId="50" applyFont="1" applyBorder="1" applyAlignment="1">
      <alignment horizontal="left"/>
      <protection/>
    </xf>
    <xf numFmtId="0" fontId="6" fillId="0" borderId="65" xfId="50" applyFont="1" applyBorder="1" applyAlignment="1">
      <alignment horizontal="center"/>
      <protection/>
    </xf>
    <xf numFmtId="0" fontId="6" fillId="0" borderId="68" xfId="50" applyFont="1" applyBorder="1" applyAlignment="1">
      <alignment horizontal="center"/>
      <protection/>
    </xf>
    <xf numFmtId="0" fontId="6" fillId="0" borderId="59" xfId="50" applyFont="1" applyBorder="1">
      <alignment/>
      <protection/>
    </xf>
    <xf numFmtId="0" fontId="6" fillId="0" borderId="60" xfId="50" applyFont="1" applyBorder="1" applyAlignment="1">
      <alignment horizontal="left"/>
      <protection/>
    </xf>
    <xf numFmtId="0" fontId="6" fillId="0" borderId="66" xfId="50" applyFont="1" applyBorder="1" applyAlignment="1">
      <alignment horizontal="center"/>
      <protection/>
    </xf>
    <xf numFmtId="0" fontId="6" fillId="0" borderId="69" xfId="50" applyFont="1" applyBorder="1" applyAlignment="1">
      <alignment horizontal="center"/>
      <protection/>
    </xf>
    <xf numFmtId="0" fontId="2" fillId="0" borderId="0" xfId="51">
      <alignment/>
      <protection/>
    </xf>
    <xf numFmtId="0" fontId="1" fillId="0" borderId="0" xfId="51" applyFont="1">
      <alignment/>
      <protection/>
    </xf>
    <xf numFmtId="0" fontId="6" fillId="0" borderId="0" xfId="51" applyFont="1" applyBorder="1" applyAlignment="1">
      <alignment horizontal="left"/>
      <protection/>
    </xf>
    <xf numFmtId="0" fontId="6" fillId="0" borderId="21" xfId="51" applyFont="1" applyBorder="1" applyAlignment="1">
      <alignment horizontal="left"/>
      <protection/>
    </xf>
    <xf numFmtId="0" fontId="6" fillId="0" borderId="15" xfId="51" applyFont="1" applyBorder="1" applyAlignment="1">
      <alignment horizontal="left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6" fillId="0" borderId="15" xfId="51" applyFont="1" applyBorder="1">
      <alignment/>
      <protection/>
    </xf>
    <xf numFmtId="0" fontId="6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49" fontId="13" fillId="0" borderId="0" xfId="51" applyNumberFormat="1" applyFont="1" applyAlignment="1">
      <alignment horizontal="left"/>
      <protection/>
    </xf>
    <xf numFmtId="0" fontId="6" fillId="0" borderId="20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56" fillId="0" borderId="47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7" borderId="45" xfId="0" applyFont="1" applyFill="1" applyBorder="1" applyAlignment="1">
      <alignment horizontal="center" vertical="center" wrapText="1"/>
    </xf>
    <xf numFmtId="0" fontId="56" fillId="7" borderId="50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7" borderId="45" xfId="0" applyFont="1" applyFill="1" applyBorder="1" applyAlignment="1">
      <alignment horizontal="center" vertical="center" wrapText="1"/>
    </xf>
    <xf numFmtId="0" fontId="57" fillId="7" borderId="5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/>
    </xf>
    <xf numFmtId="0" fontId="6" fillId="7" borderId="55" xfId="0" applyFont="1" applyFill="1" applyBorder="1" applyAlignment="1">
      <alignment horizontal="left"/>
    </xf>
    <xf numFmtId="0" fontId="6" fillId="7" borderId="56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/>
    </xf>
    <xf numFmtId="0" fontId="6" fillId="7" borderId="57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6" fillId="7" borderId="71" xfId="0" applyFont="1" applyFill="1" applyBorder="1" applyAlignment="1">
      <alignment horizontal="left"/>
    </xf>
    <xf numFmtId="0" fontId="6" fillId="7" borderId="72" xfId="0" applyFont="1" applyFill="1" applyBorder="1" applyAlignment="1">
      <alignment horizontal="center"/>
    </xf>
    <xf numFmtId="0" fontId="6" fillId="7" borderId="73" xfId="0" applyFont="1" applyFill="1" applyBorder="1" applyAlignment="1">
      <alignment horizontal="center"/>
    </xf>
    <xf numFmtId="0" fontId="6" fillId="7" borderId="74" xfId="0" applyFont="1" applyFill="1" applyBorder="1" applyAlignment="1">
      <alignment horizontal="center"/>
    </xf>
    <xf numFmtId="0" fontId="6" fillId="7" borderId="75" xfId="0" applyFont="1" applyFill="1" applyBorder="1" applyAlignment="1">
      <alignment horizontal="center"/>
    </xf>
    <xf numFmtId="0" fontId="6" fillId="7" borderId="76" xfId="0" applyFont="1" applyFill="1" applyBorder="1" applyAlignment="1">
      <alignment horizontal="center"/>
    </xf>
    <xf numFmtId="0" fontId="4" fillId="7" borderId="77" xfId="0" applyFont="1" applyFill="1" applyBorder="1" applyAlignment="1">
      <alignment horizontal="center"/>
    </xf>
    <xf numFmtId="0" fontId="6" fillId="17" borderId="55" xfId="0" applyFont="1" applyFill="1" applyBorder="1" applyAlignment="1">
      <alignment horizontal="left"/>
    </xf>
    <xf numFmtId="0" fontId="6" fillId="17" borderId="56" xfId="0" applyFont="1" applyFill="1" applyBorder="1" applyAlignment="1">
      <alignment horizontal="center"/>
    </xf>
    <xf numFmtId="0" fontId="6" fillId="17" borderId="59" xfId="0" applyFont="1" applyFill="1" applyBorder="1" applyAlignment="1">
      <alignment horizontal="center"/>
    </xf>
    <xf numFmtId="0" fontId="6" fillId="17" borderId="61" xfId="0" applyFont="1" applyFill="1" applyBorder="1" applyAlignment="1">
      <alignment horizontal="center"/>
    </xf>
    <xf numFmtId="0" fontId="6" fillId="17" borderId="62" xfId="0" applyFont="1" applyFill="1" applyBorder="1" applyAlignment="1">
      <alignment horizontal="center"/>
    </xf>
    <xf numFmtId="0" fontId="6" fillId="17" borderId="57" xfId="0" applyFont="1" applyFill="1" applyBorder="1" applyAlignment="1">
      <alignment horizontal="center"/>
    </xf>
    <xf numFmtId="0" fontId="4" fillId="17" borderId="63" xfId="0" applyFont="1" applyFill="1" applyBorder="1" applyAlignment="1">
      <alignment horizontal="center"/>
    </xf>
    <xf numFmtId="0" fontId="6" fillId="17" borderId="55" xfId="59" applyFont="1" applyFill="1" applyBorder="1" applyAlignment="1">
      <alignment horizontal="left"/>
      <protection/>
    </xf>
    <xf numFmtId="0" fontId="6" fillId="17" borderId="56" xfId="59" applyFont="1" applyFill="1" applyBorder="1" applyAlignment="1">
      <alignment horizontal="center"/>
      <protection/>
    </xf>
    <xf numFmtId="0" fontId="6" fillId="17" borderId="59" xfId="59" applyFont="1" applyFill="1" applyBorder="1" applyAlignment="1">
      <alignment horizontal="center"/>
      <protection/>
    </xf>
    <xf numFmtId="0" fontId="6" fillId="17" borderId="61" xfId="59" applyFont="1" applyFill="1" applyBorder="1" applyAlignment="1">
      <alignment horizontal="center"/>
      <protection/>
    </xf>
    <xf numFmtId="0" fontId="6" fillId="17" borderId="62" xfId="59" applyFont="1" applyFill="1" applyBorder="1" applyAlignment="1">
      <alignment horizontal="center"/>
      <protection/>
    </xf>
    <xf numFmtId="0" fontId="6" fillId="17" borderId="57" xfId="59" applyFont="1" applyFill="1" applyBorder="1" applyAlignment="1">
      <alignment horizontal="center"/>
      <protection/>
    </xf>
    <xf numFmtId="0" fontId="4" fillId="17" borderId="63" xfId="59" applyFont="1" applyFill="1" applyBorder="1" applyAlignment="1">
      <alignment horizontal="center"/>
      <protection/>
    </xf>
    <xf numFmtId="0" fontId="6" fillId="7" borderId="55" xfId="59" applyFont="1" applyFill="1" applyBorder="1" applyAlignment="1">
      <alignment horizontal="left"/>
      <protection/>
    </xf>
    <xf numFmtId="0" fontId="6" fillId="7" borderId="56" xfId="59" applyFont="1" applyFill="1" applyBorder="1" applyAlignment="1">
      <alignment horizontal="center"/>
      <protection/>
    </xf>
    <xf numFmtId="0" fontId="6" fillId="7" borderId="59" xfId="59" applyFont="1" applyFill="1" applyBorder="1" applyAlignment="1">
      <alignment horizontal="center"/>
      <protection/>
    </xf>
    <xf numFmtId="0" fontId="6" fillId="7" borderId="61" xfId="59" applyFont="1" applyFill="1" applyBorder="1" applyAlignment="1">
      <alignment horizontal="center"/>
      <protection/>
    </xf>
    <xf numFmtId="0" fontId="6" fillId="7" borderId="62" xfId="59" applyFont="1" applyFill="1" applyBorder="1" applyAlignment="1">
      <alignment horizontal="center"/>
      <protection/>
    </xf>
    <xf numFmtId="0" fontId="6" fillId="7" borderId="57" xfId="59" applyFont="1" applyFill="1" applyBorder="1" applyAlignment="1">
      <alignment horizontal="center"/>
      <protection/>
    </xf>
    <xf numFmtId="0" fontId="4" fillId="7" borderId="63" xfId="59" applyFont="1" applyFill="1" applyBorder="1" applyAlignment="1">
      <alignment horizontal="center"/>
      <protection/>
    </xf>
    <xf numFmtId="0" fontId="6" fillId="7" borderId="71" xfId="59" applyFont="1" applyFill="1" applyBorder="1" applyAlignment="1">
      <alignment horizontal="left"/>
      <protection/>
    </xf>
    <xf numFmtId="0" fontId="6" fillId="7" borderId="72" xfId="59" applyFont="1" applyFill="1" applyBorder="1" applyAlignment="1">
      <alignment horizontal="center"/>
      <protection/>
    </xf>
    <xf numFmtId="0" fontId="6" fillId="7" borderId="73" xfId="59" applyFont="1" applyFill="1" applyBorder="1" applyAlignment="1">
      <alignment horizontal="center"/>
      <protection/>
    </xf>
    <xf numFmtId="0" fontId="6" fillId="7" borderId="74" xfId="59" applyFont="1" applyFill="1" applyBorder="1" applyAlignment="1">
      <alignment horizontal="center"/>
      <protection/>
    </xf>
    <xf numFmtId="0" fontId="6" fillId="7" borderId="75" xfId="59" applyFont="1" applyFill="1" applyBorder="1" applyAlignment="1">
      <alignment horizontal="center"/>
      <protection/>
    </xf>
    <xf numFmtId="0" fontId="6" fillId="7" borderId="76" xfId="59" applyFont="1" applyFill="1" applyBorder="1" applyAlignment="1">
      <alignment horizontal="center"/>
      <protection/>
    </xf>
    <xf numFmtId="0" fontId="4" fillId="7" borderId="77" xfId="59" applyFont="1" applyFill="1" applyBorder="1" applyAlignment="1">
      <alignment horizontal="center"/>
      <protection/>
    </xf>
    <xf numFmtId="172" fontId="5" fillId="0" borderId="0" xfId="47" applyNumberFormat="1" applyFont="1" applyAlignment="1">
      <alignment horizontal="center" vertical="center"/>
      <protection/>
    </xf>
    <xf numFmtId="172" fontId="5" fillId="0" borderId="0" xfId="48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49" applyFont="1">
      <alignment/>
      <protection/>
    </xf>
    <xf numFmtId="172" fontId="5" fillId="0" borderId="0" xfId="49" applyNumberFormat="1" applyFont="1" applyAlignment="1">
      <alignment horizontal="center" vertical="center"/>
      <protection/>
    </xf>
    <xf numFmtId="0" fontId="4" fillId="7" borderId="70" xfId="0" applyFont="1" applyFill="1" applyBorder="1" applyAlignment="1">
      <alignment horizontal="center"/>
    </xf>
    <xf numFmtId="0" fontId="1" fillId="0" borderId="0" xfId="57" applyFont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1" fillId="0" borderId="0" xfId="58" applyFont="1" applyFill="1" applyAlignment="1">
      <alignment horizontal="center" wrapText="1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9" applyFont="1" applyFill="1" applyAlignment="1">
      <alignment horizontal="center" wrapText="1"/>
      <protection/>
    </xf>
    <xf numFmtId="0" fontId="2" fillId="0" borderId="0" xfId="59" applyFont="1" applyFill="1" applyAlignment="1">
      <alignment horizontal="center"/>
      <protection/>
    </xf>
    <xf numFmtId="0" fontId="2" fillId="0" borderId="0" xfId="59" applyAlignment="1">
      <alignment/>
      <protection/>
    </xf>
    <xf numFmtId="0" fontId="1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Alignment="1">
      <alignment/>
      <protection/>
    </xf>
    <xf numFmtId="0" fontId="1" fillId="0" borderId="0" xfId="46" applyFont="1" applyAlignment="1">
      <alignment horizontal="center" wrapText="1"/>
      <protection/>
    </xf>
    <xf numFmtId="0" fontId="2" fillId="0" borderId="0" xfId="46" applyFont="1" applyAlignment="1">
      <alignment horizont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0" xfId="46"/>
    <cellStyle name="Navadno 11" xfId="47"/>
    <cellStyle name="Navadno 12" xfId="48"/>
    <cellStyle name="Navadno 13" xfId="49"/>
    <cellStyle name="Navadno 14" xfId="50"/>
    <cellStyle name="Navadno 15" xfId="51"/>
    <cellStyle name="Navadno 2" xfId="52"/>
    <cellStyle name="Navadno 3" xfId="53"/>
    <cellStyle name="Navadno 4" xfId="54"/>
    <cellStyle name="Navadno 5" xfId="55"/>
    <cellStyle name="Navadno 6" xfId="56"/>
    <cellStyle name="Navadno 7" xfId="57"/>
    <cellStyle name="Navadno 8" xfId="58"/>
    <cellStyle name="Navadno 9" xfId="59"/>
    <cellStyle name="Nevtralno" xfId="60"/>
    <cellStyle name="Opomba" xfId="61"/>
    <cellStyle name="Opozorilo" xfId="62"/>
    <cellStyle name="Percent" xfId="63"/>
    <cellStyle name="Pojasnjevalno besedilo" xfId="64"/>
    <cellStyle name="Poudarek1" xfId="65"/>
    <cellStyle name="Poudarek2" xfId="66"/>
    <cellStyle name="Poudarek3" xfId="67"/>
    <cellStyle name="Poudarek4" xfId="68"/>
    <cellStyle name="Poudarek5" xfId="69"/>
    <cellStyle name="Poudarek6" xfId="70"/>
    <cellStyle name="Povezana celica" xfId="71"/>
    <cellStyle name="Preveri celico" xfId="72"/>
    <cellStyle name="Računanje" xfId="73"/>
    <cellStyle name="Slabo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24.28125" style="0" customWidth="1"/>
    <col min="4" max="6" width="6.140625" style="0" bestFit="1" customWidth="1"/>
    <col min="7" max="7" width="7.421875" style="0" customWidth="1"/>
    <col min="11" max="11" width="7.421875" style="0" customWidth="1"/>
    <col min="12" max="12" width="24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46"/>
      <c r="B1" s="146"/>
      <c r="C1" s="482" t="s">
        <v>0</v>
      </c>
      <c r="D1" s="483"/>
      <c r="E1" s="483"/>
      <c r="F1" s="483"/>
      <c r="G1" s="483"/>
      <c r="H1" s="146"/>
      <c r="I1" s="146"/>
      <c r="J1" s="143"/>
      <c r="K1" s="143"/>
      <c r="L1" s="480" t="s">
        <v>50</v>
      </c>
      <c r="M1" s="481"/>
      <c r="N1" s="481"/>
      <c r="O1" s="481"/>
      <c r="P1" s="481"/>
      <c r="Q1" s="481"/>
      <c r="R1" s="481"/>
      <c r="S1" s="143"/>
    </row>
    <row r="2" spans="1:18" ht="24.75">
      <c r="A2" s="146"/>
      <c r="B2" s="146"/>
      <c r="C2" s="147"/>
      <c r="D2" s="146"/>
      <c r="E2" s="146"/>
      <c r="F2" s="146"/>
      <c r="G2" s="146"/>
      <c r="H2" s="146"/>
      <c r="I2" s="146"/>
      <c r="J2" s="21"/>
      <c r="K2" s="22"/>
      <c r="Q2" s="1"/>
      <c r="R2" s="1"/>
    </row>
    <row r="3" spans="1:19" ht="13.5" thickBot="1">
      <c r="A3" s="146"/>
      <c r="B3" s="146"/>
      <c r="C3" s="146"/>
      <c r="D3" s="146"/>
      <c r="E3" s="146"/>
      <c r="F3" s="146"/>
      <c r="G3" s="146"/>
      <c r="H3" s="146"/>
      <c r="I3" s="146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8" ht="15" thickBot="1">
      <c r="A4" s="146"/>
      <c r="B4" s="155" t="s">
        <v>1</v>
      </c>
      <c r="C4" s="156" t="s">
        <v>201</v>
      </c>
      <c r="D4" s="157" t="s">
        <v>3</v>
      </c>
      <c r="E4" s="158" t="s">
        <v>4</v>
      </c>
      <c r="F4" s="158" t="s">
        <v>5</v>
      </c>
      <c r="G4" s="158" t="s">
        <v>6</v>
      </c>
      <c r="H4" s="159" t="s">
        <v>9</v>
      </c>
      <c r="I4" s="146"/>
      <c r="J4" s="145">
        <v>1</v>
      </c>
      <c r="K4" s="23" t="s">
        <v>51</v>
      </c>
      <c r="L4" s="24" t="s">
        <v>30</v>
      </c>
      <c r="Q4" s="1"/>
      <c r="R4" s="1"/>
    </row>
    <row r="5" spans="1:19" ht="12.75">
      <c r="A5" s="146">
        <v>1</v>
      </c>
      <c r="B5" s="150" t="s">
        <v>14</v>
      </c>
      <c r="C5" s="148" t="s">
        <v>15</v>
      </c>
      <c r="D5" s="151">
        <v>98</v>
      </c>
      <c r="E5" s="152">
        <v>99</v>
      </c>
      <c r="F5" s="152">
        <v>100</v>
      </c>
      <c r="G5" s="152">
        <v>97</v>
      </c>
      <c r="H5" s="154">
        <v>394</v>
      </c>
      <c r="I5" s="163"/>
      <c r="J5" s="143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46">
        <v>2</v>
      </c>
      <c r="B6" s="150" t="s">
        <v>49</v>
      </c>
      <c r="C6" s="148" t="s">
        <v>21</v>
      </c>
      <c r="D6" s="153">
        <v>96</v>
      </c>
      <c r="E6" s="152">
        <v>96</v>
      </c>
      <c r="F6" s="152">
        <v>99</v>
      </c>
      <c r="G6" s="152">
        <v>99</v>
      </c>
      <c r="H6" s="154">
        <v>390</v>
      </c>
      <c r="I6" s="160"/>
      <c r="J6" s="143"/>
      <c r="K6" s="25">
        <v>1</v>
      </c>
      <c r="L6" s="9" t="s">
        <v>45</v>
      </c>
      <c r="M6" s="29">
        <v>100</v>
      </c>
      <c r="N6" s="29">
        <v>95</v>
      </c>
      <c r="O6" s="29">
        <v>97</v>
      </c>
      <c r="P6" s="29">
        <v>93</v>
      </c>
      <c r="Q6" s="30">
        <v>0</v>
      </c>
      <c r="R6" s="30">
        <v>0</v>
      </c>
      <c r="S6" s="31">
        <f>SUM(M6:R6)</f>
        <v>385</v>
      </c>
    </row>
    <row r="7" spans="1:19" ht="12.75">
      <c r="A7" s="146">
        <v>3</v>
      </c>
      <c r="B7" s="150" t="s">
        <v>12</v>
      </c>
      <c r="C7" s="148" t="s">
        <v>13</v>
      </c>
      <c r="D7" s="153">
        <v>98</v>
      </c>
      <c r="E7" s="152">
        <v>98</v>
      </c>
      <c r="F7" s="152">
        <v>96</v>
      </c>
      <c r="G7" s="152">
        <v>98</v>
      </c>
      <c r="H7" s="154">
        <v>390</v>
      </c>
      <c r="I7" s="160"/>
      <c r="J7" s="143"/>
      <c r="K7" s="25">
        <v>2</v>
      </c>
      <c r="L7" s="9" t="s">
        <v>217</v>
      </c>
      <c r="M7" s="29">
        <v>98</v>
      </c>
      <c r="N7" s="29">
        <v>98</v>
      </c>
      <c r="O7" s="29">
        <v>95</v>
      </c>
      <c r="P7" s="29">
        <v>95</v>
      </c>
      <c r="Q7" s="30">
        <v>0</v>
      </c>
      <c r="R7" s="30">
        <v>0</v>
      </c>
      <c r="S7" s="31">
        <f>SUM(M7:R7)</f>
        <v>386</v>
      </c>
    </row>
    <row r="8" spans="1:19" ht="13.5" thickBot="1">
      <c r="A8" s="146">
        <v>4</v>
      </c>
      <c r="B8" s="161" t="s">
        <v>43</v>
      </c>
      <c r="C8" s="162" t="s">
        <v>44</v>
      </c>
      <c r="D8" s="153">
        <v>98</v>
      </c>
      <c r="E8" s="152">
        <v>96</v>
      </c>
      <c r="F8" s="152">
        <v>98</v>
      </c>
      <c r="G8" s="152">
        <v>97</v>
      </c>
      <c r="H8" s="154">
        <v>389</v>
      </c>
      <c r="I8" s="160"/>
      <c r="J8" s="143"/>
      <c r="K8" s="32">
        <v>3</v>
      </c>
      <c r="L8" s="17" t="s">
        <v>216</v>
      </c>
      <c r="M8" s="33">
        <v>94</v>
      </c>
      <c r="N8" s="33">
        <v>96</v>
      </c>
      <c r="O8" s="33">
        <v>95</v>
      </c>
      <c r="P8" s="33">
        <v>95</v>
      </c>
      <c r="Q8" s="34">
        <v>0</v>
      </c>
      <c r="R8" s="34">
        <v>0</v>
      </c>
      <c r="S8" s="31">
        <f>SUM(M8:R8)</f>
        <v>380</v>
      </c>
    </row>
    <row r="9" spans="1:19" ht="13.5" thickBot="1">
      <c r="A9" s="146">
        <v>5</v>
      </c>
      <c r="B9" s="150" t="s">
        <v>217</v>
      </c>
      <c r="C9" s="148" t="s">
        <v>30</v>
      </c>
      <c r="D9" s="153">
        <v>98</v>
      </c>
      <c r="E9" s="152">
        <v>98</v>
      </c>
      <c r="F9" s="152">
        <v>95</v>
      </c>
      <c r="G9" s="152">
        <v>95</v>
      </c>
      <c r="H9" s="154">
        <v>386</v>
      </c>
      <c r="I9" s="160"/>
      <c r="J9" s="143"/>
      <c r="K9" s="22"/>
      <c r="P9">
        <f>SUM(P6:P8)</f>
        <v>283</v>
      </c>
      <c r="Q9" s="1"/>
      <c r="R9" s="35"/>
      <c r="S9" s="36">
        <f>SUM(S6:S8)</f>
        <v>1151</v>
      </c>
    </row>
    <row r="10" spans="1:10" ht="13.5" thickTop="1">
      <c r="A10" s="146">
        <v>6</v>
      </c>
      <c r="B10" s="161" t="s">
        <v>45</v>
      </c>
      <c r="C10" s="162" t="s">
        <v>30</v>
      </c>
      <c r="D10" s="153">
        <v>100</v>
      </c>
      <c r="E10" s="152">
        <v>95</v>
      </c>
      <c r="F10" s="152">
        <v>97</v>
      </c>
      <c r="G10" s="152">
        <v>93</v>
      </c>
      <c r="H10" s="154">
        <v>385</v>
      </c>
      <c r="I10" s="160"/>
      <c r="J10" s="143"/>
    </row>
    <row r="11" spans="1:10" ht="13.5" thickBot="1">
      <c r="A11" s="146">
        <v>7</v>
      </c>
      <c r="B11" s="150" t="s">
        <v>28</v>
      </c>
      <c r="C11" s="148" t="s">
        <v>11</v>
      </c>
      <c r="D11" s="153">
        <v>94</v>
      </c>
      <c r="E11" s="152">
        <v>96</v>
      </c>
      <c r="F11" s="152">
        <v>97</v>
      </c>
      <c r="G11" s="152">
        <v>97</v>
      </c>
      <c r="H11" s="154">
        <v>384</v>
      </c>
      <c r="I11" s="160"/>
      <c r="J11" s="143"/>
    </row>
    <row r="12" spans="1:18" ht="13.5" thickBot="1">
      <c r="A12" s="146">
        <v>8</v>
      </c>
      <c r="B12" s="161" t="s">
        <v>31</v>
      </c>
      <c r="C12" s="162" t="s">
        <v>32</v>
      </c>
      <c r="D12" s="153">
        <v>94</v>
      </c>
      <c r="E12" s="152">
        <v>97</v>
      </c>
      <c r="F12" s="152">
        <v>96</v>
      </c>
      <c r="G12" s="152">
        <v>97</v>
      </c>
      <c r="H12" s="154">
        <v>384</v>
      </c>
      <c r="I12" s="160"/>
      <c r="J12" s="145">
        <v>2</v>
      </c>
      <c r="K12" s="23" t="s">
        <v>51</v>
      </c>
      <c r="L12" s="24" t="s">
        <v>17</v>
      </c>
      <c r="Q12" s="1"/>
      <c r="R12" s="1"/>
    </row>
    <row r="13" spans="1:19" ht="12.75">
      <c r="A13" s="146">
        <v>9</v>
      </c>
      <c r="B13" s="150" t="s">
        <v>16</v>
      </c>
      <c r="C13" s="148" t="s">
        <v>17</v>
      </c>
      <c r="D13" s="153">
        <v>96</v>
      </c>
      <c r="E13" s="152">
        <v>95</v>
      </c>
      <c r="F13" s="152">
        <v>97</v>
      </c>
      <c r="G13" s="152">
        <v>96</v>
      </c>
      <c r="H13" s="154">
        <v>384</v>
      </c>
      <c r="I13" s="160"/>
      <c r="J13" s="143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46">
        <v>10</v>
      </c>
      <c r="B14" s="150" t="s">
        <v>39</v>
      </c>
      <c r="C14" s="148" t="s">
        <v>36</v>
      </c>
      <c r="D14" s="153">
        <v>98</v>
      </c>
      <c r="E14" s="152">
        <v>96</v>
      </c>
      <c r="F14" s="152">
        <v>94</v>
      </c>
      <c r="G14" s="152">
        <v>96</v>
      </c>
      <c r="H14" s="154">
        <v>384</v>
      </c>
      <c r="I14" s="160"/>
      <c r="J14" s="143"/>
      <c r="K14" s="25">
        <v>1</v>
      </c>
      <c r="L14" s="9" t="s">
        <v>16</v>
      </c>
      <c r="M14" s="29">
        <v>96</v>
      </c>
      <c r="N14" s="29">
        <v>95</v>
      </c>
      <c r="O14" s="29">
        <v>97</v>
      </c>
      <c r="P14" s="29">
        <v>96</v>
      </c>
      <c r="Q14" s="30">
        <v>0</v>
      </c>
      <c r="R14" s="30">
        <v>0</v>
      </c>
      <c r="S14" s="31">
        <f>SUM(M14:R14)</f>
        <v>384</v>
      </c>
    </row>
    <row r="15" spans="1:19" ht="12.75">
      <c r="A15" s="146">
        <v>11</v>
      </c>
      <c r="B15" s="150" t="s">
        <v>18</v>
      </c>
      <c r="C15" s="148" t="s">
        <v>19</v>
      </c>
      <c r="D15" s="153">
        <v>94</v>
      </c>
      <c r="E15" s="152">
        <v>99</v>
      </c>
      <c r="F15" s="152">
        <v>96</v>
      </c>
      <c r="G15" s="152">
        <v>95</v>
      </c>
      <c r="H15" s="154">
        <v>384</v>
      </c>
      <c r="I15" s="160"/>
      <c r="J15" s="143"/>
      <c r="K15" s="25">
        <v>2</v>
      </c>
      <c r="L15" s="9" t="s">
        <v>37</v>
      </c>
      <c r="M15" s="29">
        <v>94</v>
      </c>
      <c r="N15" s="29">
        <v>96</v>
      </c>
      <c r="O15" s="29">
        <v>97</v>
      </c>
      <c r="P15" s="29">
        <v>95</v>
      </c>
      <c r="Q15" s="30">
        <v>0</v>
      </c>
      <c r="R15" s="30">
        <v>0</v>
      </c>
      <c r="S15" s="31">
        <f>SUM(M15:R15)</f>
        <v>382</v>
      </c>
    </row>
    <row r="16" spans="1:19" ht="13.5" thickBot="1">
      <c r="A16" s="146">
        <v>12</v>
      </c>
      <c r="B16" s="150" t="s">
        <v>232</v>
      </c>
      <c r="C16" s="148" t="s">
        <v>44</v>
      </c>
      <c r="D16" s="153">
        <v>92</v>
      </c>
      <c r="E16" s="152">
        <v>96</v>
      </c>
      <c r="F16" s="152">
        <v>98</v>
      </c>
      <c r="G16" s="152">
        <v>97</v>
      </c>
      <c r="H16" s="154">
        <v>383</v>
      </c>
      <c r="I16" s="160"/>
      <c r="J16" s="143"/>
      <c r="K16" s="32">
        <v>3</v>
      </c>
      <c r="L16" s="17" t="s">
        <v>23</v>
      </c>
      <c r="M16" s="33">
        <v>96</v>
      </c>
      <c r="N16" s="33">
        <v>94</v>
      </c>
      <c r="O16" s="33">
        <v>96</v>
      </c>
      <c r="P16" s="33">
        <v>97</v>
      </c>
      <c r="Q16" s="34">
        <v>0</v>
      </c>
      <c r="R16" s="34">
        <v>0</v>
      </c>
      <c r="S16" s="31">
        <f>SUM(M16:R16)</f>
        <v>383</v>
      </c>
    </row>
    <row r="17" spans="1:19" ht="13.5" thickBot="1">
      <c r="A17" s="146">
        <v>13</v>
      </c>
      <c r="B17" s="150" t="s">
        <v>23</v>
      </c>
      <c r="C17" s="148" t="s">
        <v>17</v>
      </c>
      <c r="D17" s="153">
        <v>96</v>
      </c>
      <c r="E17" s="152">
        <v>94</v>
      </c>
      <c r="F17" s="152">
        <v>96</v>
      </c>
      <c r="G17" s="152">
        <v>97</v>
      </c>
      <c r="H17" s="154">
        <v>383</v>
      </c>
      <c r="I17" s="160"/>
      <c r="J17" s="143"/>
      <c r="K17" s="22"/>
      <c r="P17">
        <f>SUM(P14:P16)</f>
        <v>288</v>
      </c>
      <c r="Q17" s="1"/>
      <c r="R17" s="35"/>
      <c r="S17" s="36">
        <f>SUM(S14:S16)</f>
        <v>1149</v>
      </c>
    </row>
    <row r="18" spans="1:10" ht="13.5" thickTop="1">
      <c r="A18" s="146">
        <v>14</v>
      </c>
      <c r="B18" s="150" t="s">
        <v>33</v>
      </c>
      <c r="C18" s="148" t="s">
        <v>19</v>
      </c>
      <c r="D18" s="153">
        <v>95</v>
      </c>
      <c r="E18" s="152">
        <v>95</v>
      </c>
      <c r="F18" s="152">
        <v>98</v>
      </c>
      <c r="G18" s="152">
        <v>95</v>
      </c>
      <c r="H18" s="154">
        <v>383</v>
      </c>
      <c r="I18" s="160"/>
      <c r="J18" s="143"/>
    </row>
    <row r="19" spans="1:10" ht="13.5" thickBot="1">
      <c r="A19" s="146">
        <v>15</v>
      </c>
      <c r="B19" s="150" t="s">
        <v>35</v>
      </c>
      <c r="C19" s="148" t="s">
        <v>36</v>
      </c>
      <c r="D19" s="153">
        <v>97</v>
      </c>
      <c r="E19" s="152">
        <v>95</v>
      </c>
      <c r="F19" s="152">
        <v>97</v>
      </c>
      <c r="G19" s="152">
        <v>94</v>
      </c>
      <c r="H19" s="154">
        <v>383</v>
      </c>
      <c r="I19" s="160"/>
      <c r="J19" s="143"/>
    </row>
    <row r="20" spans="1:18" ht="13.5" thickBot="1">
      <c r="A20" s="146">
        <v>16</v>
      </c>
      <c r="B20" s="150" t="s">
        <v>37</v>
      </c>
      <c r="C20" s="148" t="s">
        <v>17</v>
      </c>
      <c r="D20" s="153">
        <v>94</v>
      </c>
      <c r="E20" s="152">
        <v>96</v>
      </c>
      <c r="F20" s="152">
        <v>97</v>
      </c>
      <c r="G20" s="152">
        <v>95</v>
      </c>
      <c r="H20" s="154">
        <v>382</v>
      </c>
      <c r="I20" s="160"/>
      <c r="J20" s="145">
        <v>3</v>
      </c>
      <c r="K20" s="23" t="s">
        <v>51</v>
      </c>
      <c r="L20" s="24" t="s">
        <v>44</v>
      </c>
      <c r="Q20" s="1"/>
      <c r="R20" s="1"/>
    </row>
    <row r="21" spans="1:19" ht="12.75">
      <c r="A21" s="146">
        <v>17</v>
      </c>
      <c r="B21" s="150" t="s">
        <v>24</v>
      </c>
      <c r="C21" s="148" t="s">
        <v>25</v>
      </c>
      <c r="D21" s="153">
        <v>97</v>
      </c>
      <c r="E21" s="152">
        <v>96</v>
      </c>
      <c r="F21" s="152">
        <v>93</v>
      </c>
      <c r="G21" s="152">
        <v>95</v>
      </c>
      <c r="H21" s="154">
        <v>381</v>
      </c>
      <c r="I21" s="160"/>
      <c r="J21" s="143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146">
        <v>18</v>
      </c>
      <c r="B22" s="150" t="s">
        <v>34</v>
      </c>
      <c r="C22" s="148" t="s">
        <v>15</v>
      </c>
      <c r="D22" s="153">
        <v>93</v>
      </c>
      <c r="E22" s="152">
        <v>94</v>
      </c>
      <c r="F22" s="152">
        <v>95</v>
      </c>
      <c r="G22" s="152">
        <v>98</v>
      </c>
      <c r="H22" s="154">
        <v>380</v>
      </c>
      <c r="I22" s="160"/>
      <c r="J22" s="143"/>
      <c r="K22" s="25">
        <v>1</v>
      </c>
      <c r="L22" s="9" t="s">
        <v>232</v>
      </c>
      <c r="M22" s="29">
        <v>92</v>
      </c>
      <c r="N22" s="29">
        <v>96</v>
      </c>
      <c r="O22" s="29">
        <v>98</v>
      </c>
      <c r="P22" s="29">
        <v>97</v>
      </c>
      <c r="Q22" s="30">
        <v>0</v>
      </c>
      <c r="R22" s="30">
        <v>0</v>
      </c>
      <c r="S22" s="31">
        <f>SUM(M22:R22)</f>
        <v>383</v>
      </c>
    </row>
    <row r="23" spans="1:19" ht="12.75">
      <c r="A23" s="146">
        <v>19</v>
      </c>
      <c r="B23" s="150" t="s">
        <v>216</v>
      </c>
      <c r="C23" s="148" t="s">
        <v>30</v>
      </c>
      <c r="D23" s="153">
        <v>94</v>
      </c>
      <c r="E23" s="152">
        <v>96</v>
      </c>
      <c r="F23" s="152">
        <v>95</v>
      </c>
      <c r="G23" s="152">
        <v>95</v>
      </c>
      <c r="H23" s="154">
        <v>380</v>
      </c>
      <c r="I23" s="160"/>
      <c r="J23" s="143"/>
      <c r="K23" s="25">
        <v>2</v>
      </c>
      <c r="L23" s="9" t="s">
        <v>253</v>
      </c>
      <c r="M23" s="29">
        <v>91</v>
      </c>
      <c r="N23" s="29">
        <v>95</v>
      </c>
      <c r="O23" s="29">
        <v>93</v>
      </c>
      <c r="P23" s="29">
        <v>97</v>
      </c>
      <c r="Q23" s="30">
        <v>0</v>
      </c>
      <c r="R23" s="30">
        <v>0</v>
      </c>
      <c r="S23" s="31">
        <f>SUM(M23:R23)</f>
        <v>376</v>
      </c>
    </row>
    <row r="24" spans="1:19" ht="13.5" thickBot="1">
      <c r="A24" s="146">
        <v>20</v>
      </c>
      <c r="B24" s="150" t="s">
        <v>233</v>
      </c>
      <c r="C24" s="148" t="s">
        <v>13</v>
      </c>
      <c r="D24" s="153">
        <v>95</v>
      </c>
      <c r="E24" s="152">
        <v>95</v>
      </c>
      <c r="F24" s="152">
        <v>95</v>
      </c>
      <c r="G24" s="152">
        <v>95</v>
      </c>
      <c r="H24" s="154">
        <v>380</v>
      </c>
      <c r="I24" s="160"/>
      <c r="J24" s="143"/>
      <c r="K24" s="32">
        <v>3</v>
      </c>
      <c r="L24" s="17" t="s">
        <v>43</v>
      </c>
      <c r="M24" s="33">
        <v>98</v>
      </c>
      <c r="N24" s="33">
        <v>96</v>
      </c>
      <c r="O24" s="33">
        <v>98</v>
      </c>
      <c r="P24" s="33">
        <v>97</v>
      </c>
      <c r="Q24" s="34">
        <v>0</v>
      </c>
      <c r="R24" s="34">
        <v>0</v>
      </c>
      <c r="S24" s="31">
        <f>SUM(M24:R24)</f>
        <v>389</v>
      </c>
    </row>
    <row r="25" spans="1:19" ht="13.5" thickBot="1">
      <c r="A25" s="146">
        <v>21</v>
      </c>
      <c r="B25" s="150" t="s">
        <v>38</v>
      </c>
      <c r="C25" s="148" t="s">
        <v>32</v>
      </c>
      <c r="D25" s="153">
        <v>93</v>
      </c>
      <c r="E25" s="152">
        <v>95</v>
      </c>
      <c r="F25" s="152">
        <v>95</v>
      </c>
      <c r="G25" s="152">
        <v>96</v>
      </c>
      <c r="H25" s="154">
        <v>379</v>
      </c>
      <c r="I25" s="160"/>
      <c r="J25" s="143"/>
      <c r="K25" s="22"/>
      <c r="P25">
        <f>SUM(P22:P24)</f>
        <v>291</v>
      </c>
      <c r="Q25" s="1"/>
      <c r="R25" s="35"/>
      <c r="S25" s="36">
        <f>SUM(S22:S24)</f>
        <v>1148</v>
      </c>
    </row>
    <row r="26" spans="1:10" ht="13.5" thickTop="1">
      <c r="A26" s="146">
        <v>22</v>
      </c>
      <c r="B26" s="161" t="s">
        <v>26</v>
      </c>
      <c r="C26" s="162" t="s">
        <v>25</v>
      </c>
      <c r="D26" s="153">
        <v>94</v>
      </c>
      <c r="E26" s="152">
        <v>95</v>
      </c>
      <c r="F26" s="152">
        <v>95</v>
      </c>
      <c r="G26" s="152">
        <v>95</v>
      </c>
      <c r="H26" s="154">
        <v>379</v>
      </c>
      <c r="I26" s="160"/>
      <c r="J26" s="143"/>
    </row>
    <row r="27" spans="1:10" ht="13.5" thickBot="1">
      <c r="A27" s="146">
        <v>23</v>
      </c>
      <c r="B27" s="150" t="s">
        <v>40</v>
      </c>
      <c r="C27" s="148" t="s">
        <v>36</v>
      </c>
      <c r="D27" s="153">
        <v>94</v>
      </c>
      <c r="E27" s="152">
        <v>94</v>
      </c>
      <c r="F27" s="152">
        <v>92</v>
      </c>
      <c r="G27" s="152">
        <v>98</v>
      </c>
      <c r="H27" s="154">
        <v>378</v>
      </c>
      <c r="I27" s="160"/>
      <c r="J27" s="143"/>
    </row>
    <row r="28" spans="1:18" ht="13.5" thickBot="1">
      <c r="A28" s="146">
        <v>24</v>
      </c>
      <c r="B28" s="161" t="s">
        <v>20</v>
      </c>
      <c r="C28" s="162" t="s">
        <v>21</v>
      </c>
      <c r="D28" s="153">
        <v>94</v>
      </c>
      <c r="E28" s="152">
        <v>95</v>
      </c>
      <c r="F28" s="152">
        <v>95</v>
      </c>
      <c r="G28" s="152">
        <v>94</v>
      </c>
      <c r="H28" s="154">
        <v>378</v>
      </c>
      <c r="I28" s="160"/>
      <c r="J28" s="145">
        <v>4</v>
      </c>
      <c r="K28" s="23" t="s">
        <v>51</v>
      </c>
      <c r="L28" s="24" t="s">
        <v>15</v>
      </c>
      <c r="Q28" s="1"/>
      <c r="R28" s="1"/>
    </row>
    <row r="29" spans="1:19" ht="12.75">
      <c r="A29" s="146">
        <v>25</v>
      </c>
      <c r="B29" s="150" t="s">
        <v>48</v>
      </c>
      <c r="C29" s="148" t="s">
        <v>19</v>
      </c>
      <c r="D29" s="153">
        <v>98</v>
      </c>
      <c r="E29" s="152">
        <v>92</v>
      </c>
      <c r="F29" s="152">
        <v>93</v>
      </c>
      <c r="G29" s="152">
        <v>94</v>
      </c>
      <c r="H29" s="154">
        <v>377</v>
      </c>
      <c r="I29" s="146"/>
      <c r="J29" s="143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37" t="s">
        <v>8</v>
      </c>
      <c r="S29" s="38" t="s">
        <v>9</v>
      </c>
    </row>
    <row r="30" spans="1:19" ht="12.75">
      <c r="A30" s="146">
        <v>26</v>
      </c>
      <c r="B30" s="150" t="s">
        <v>253</v>
      </c>
      <c r="C30" s="148" t="s">
        <v>44</v>
      </c>
      <c r="D30" s="153">
        <v>91</v>
      </c>
      <c r="E30" s="152">
        <v>95</v>
      </c>
      <c r="F30" s="152">
        <v>93</v>
      </c>
      <c r="G30" s="152">
        <v>97</v>
      </c>
      <c r="H30" s="154">
        <v>376</v>
      </c>
      <c r="I30" s="160"/>
      <c r="J30" s="143"/>
      <c r="K30" s="25">
        <v>1</v>
      </c>
      <c r="L30" s="9" t="s">
        <v>34</v>
      </c>
      <c r="M30" s="29">
        <v>93</v>
      </c>
      <c r="N30" s="29">
        <v>94</v>
      </c>
      <c r="O30" s="29">
        <v>95</v>
      </c>
      <c r="P30" s="29">
        <v>98</v>
      </c>
      <c r="Q30" s="30">
        <v>0</v>
      </c>
      <c r="R30" s="39">
        <v>0</v>
      </c>
      <c r="S30" s="40">
        <f>SUM(M30:R30)</f>
        <v>380</v>
      </c>
    </row>
    <row r="31" spans="1:19" ht="12.75">
      <c r="A31" s="146">
        <v>27</v>
      </c>
      <c r="B31" s="150" t="s">
        <v>231</v>
      </c>
      <c r="C31" s="148" t="s">
        <v>46</v>
      </c>
      <c r="D31" s="153">
        <v>94</v>
      </c>
      <c r="E31" s="152">
        <v>94</v>
      </c>
      <c r="F31" s="152">
        <v>94</v>
      </c>
      <c r="G31" s="152">
        <v>94</v>
      </c>
      <c r="H31" s="154">
        <v>376</v>
      </c>
      <c r="I31" s="160"/>
      <c r="J31" s="143"/>
      <c r="K31" s="25">
        <v>2</v>
      </c>
      <c r="L31" s="9" t="s">
        <v>22</v>
      </c>
      <c r="M31" s="29">
        <v>94</v>
      </c>
      <c r="N31" s="29">
        <v>90</v>
      </c>
      <c r="O31" s="29">
        <v>94</v>
      </c>
      <c r="P31" s="29">
        <v>95</v>
      </c>
      <c r="Q31" s="30">
        <v>0</v>
      </c>
      <c r="R31" s="39">
        <v>0</v>
      </c>
      <c r="S31" s="40">
        <f>SUM(M31:R31)</f>
        <v>373</v>
      </c>
    </row>
    <row r="32" spans="1:19" ht="13.5" thickBot="1">
      <c r="A32" s="146">
        <v>28</v>
      </c>
      <c r="B32" s="150" t="s">
        <v>22</v>
      </c>
      <c r="C32" s="148" t="s">
        <v>15</v>
      </c>
      <c r="D32" s="153">
        <v>94</v>
      </c>
      <c r="E32" s="152">
        <v>90</v>
      </c>
      <c r="F32" s="152">
        <v>94</v>
      </c>
      <c r="G32" s="152">
        <v>95</v>
      </c>
      <c r="H32" s="154">
        <v>373</v>
      </c>
      <c r="I32" s="160"/>
      <c r="J32" s="143"/>
      <c r="K32" s="32">
        <v>3</v>
      </c>
      <c r="L32" s="17" t="s">
        <v>14</v>
      </c>
      <c r="M32" s="33">
        <v>98</v>
      </c>
      <c r="N32" s="33">
        <v>99</v>
      </c>
      <c r="O32" s="33">
        <v>100</v>
      </c>
      <c r="P32" s="33">
        <v>97</v>
      </c>
      <c r="Q32" s="34">
        <v>0</v>
      </c>
      <c r="R32" s="41">
        <v>0</v>
      </c>
      <c r="S32" s="40">
        <f>SUM(M32:R32)</f>
        <v>394</v>
      </c>
    </row>
    <row r="33" spans="1:19" ht="13.5" thickBot="1">
      <c r="A33" s="146">
        <v>29</v>
      </c>
      <c r="B33" s="150" t="s">
        <v>41</v>
      </c>
      <c r="C33" s="148" t="s">
        <v>32</v>
      </c>
      <c r="D33" s="153">
        <v>93</v>
      </c>
      <c r="E33" s="152">
        <v>94</v>
      </c>
      <c r="F33" s="152">
        <v>91</v>
      </c>
      <c r="G33" s="152">
        <v>94</v>
      </c>
      <c r="H33" s="154">
        <v>372</v>
      </c>
      <c r="I33" s="160"/>
      <c r="J33" s="143"/>
      <c r="K33" s="22"/>
      <c r="P33">
        <f>SUM(P30:P32)</f>
        <v>290</v>
      </c>
      <c r="Q33" s="1"/>
      <c r="R33" s="35"/>
      <c r="S33" s="36">
        <f>SUM(S30:S32)</f>
        <v>1147</v>
      </c>
    </row>
    <row r="34" spans="1:10" ht="13.5" thickTop="1">
      <c r="A34" s="146">
        <v>30</v>
      </c>
      <c r="B34" s="150" t="s">
        <v>42</v>
      </c>
      <c r="C34" s="148" t="s">
        <v>21</v>
      </c>
      <c r="D34" s="153">
        <v>91</v>
      </c>
      <c r="E34" s="152">
        <v>93</v>
      </c>
      <c r="F34" s="152">
        <v>94</v>
      </c>
      <c r="G34" s="152">
        <v>93</v>
      </c>
      <c r="H34" s="154">
        <v>371</v>
      </c>
      <c r="I34" s="160"/>
      <c r="J34" s="143"/>
    </row>
    <row r="35" spans="1:10" ht="13.5" thickBot="1">
      <c r="A35" s="146">
        <v>31</v>
      </c>
      <c r="B35" s="150" t="s">
        <v>254</v>
      </c>
      <c r="C35" s="148" t="s">
        <v>11</v>
      </c>
      <c r="D35" s="153">
        <v>92</v>
      </c>
      <c r="E35" s="152">
        <v>93</v>
      </c>
      <c r="F35" s="152">
        <v>95</v>
      </c>
      <c r="G35" s="152">
        <v>91</v>
      </c>
      <c r="H35" s="154">
        <v>371</v>
      </c>
      <c r="I35" s="160"/>
      <c r="J35" s="143"/>
    </row>
    <row r="36" spans="1:18" ht="13.5" thickBot="1">
      <c r="A36" s="146">
        <v>32</v>
      </c>
      <c r="B36" s="150" t="s">
        <v>248</v>
      </c>
      <c r="C36" s="148" t="s">
        <v>46</v>
      </c>
      <c r="D36" s="153">
        <v>91</v>
      </c>
      <c r="E36" s="152">
        <v>89</v>
      </c>
      <c r="F36" s="152">
        <v>96</v>
      </c>
      <c r="G36" s="152">
        <v>93</v>
      </c>
      <c r="H36" s="154">
        <v>369</v>
      </c>
      <c r="I36" s="160"/>
      <c r="J36" s="145">
        <v>5</v>
      </c>
      <c r="K36" s="23" t="s">
        <v>51</v>
      </c>
      <c r="L36" s="24" t="s">
        <v>36</v>
      </c>
      <c r="Q36" s="1"/>
      <c r="R36" s="1"/>
    </row>
    <row r="37" spans="1:19" ht="12.75">
      <c r="A37" s="146">
        <v>33</v>
      </c>
      <c r="B37" s="150" t="s">
        <v>218</v>
      </c>
      <c r="C37" s="148" t="s">
        <v>25</v>
      </c>
      <c r="D37" s="153">
        <v>87</v>
      </c>
      <c r="E37" s="152">
        <v>93</v>
      </c>
      <c r="F37" s="152">
        <v>90</v>
      </c>
      <c r="G37" s="152">
        <v>91</v>
      </c>
      <c r="H37" s="154">
        <v>361</v>
      </c>
      <c r="I37" s="160"/>
      <c r="J37" s="143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27" t="s">
        <v>8</v>
      </c>
      <c r="S37" s="28" t="s">
        <v>9</v>
      </c>
    </row>
    <row r="38" spans="1:19" ht="12.75">
      <c r="A38" s="146">
        <v>34</v>
      </c>
      <c r="B38" s="150" t="s">
        <v>27</v>
      </c>
      <c r="C38" s="148" t="s">
        <v>11</v>
      </c>
      <c r="D38" s="153">
        <v>89</v>
      </c>
      <c r="E38" s="152">
        <v>92</v>
      </c>
      <c r="F38" s="152">
        <v>90</v>
      </c>
      <c r="G38" s="152">
        <v>90</v>
      </c>
      <c r="H38" s="154">
        <v>361</v>
      </c>
      <c r="I38" s="160"/>
      <c r="J38" s="143"/>
      <c r="K38" s="25">
        <v>1</v>
      </c>
      <c r="L38" s="9" t="s">
        <v>40</v>
      </c>
      <c r="M38" s="29">
        <v>94</v>
      </c>
      <c r="N38" s="29">
        <v>94</v>
      </c>
      <c r="O38" s="29">
        <v>92</v>
      </c>
      <c r="P38" s="29">
        <v>98</v>
      </c>
      <c r="Q38" s="30">
        <v>0</v>
      </c>
      <c r="R38" s="30">
        <v>0</v>
      </c>
      <c r="S38" s="31">
        <f>SUM(M38:R38)</f>
        <v>378</v>
      </c>
    </row>
    <row r="39" spans="1:19" ht="12.75">
      <c r="A39" s="146">
        <v>35</v>
      </c>
      <c r="B39" s="150" t="s">
        <v>255</v>
      </c>
      <c r="C39" s="148" t="s">
        <v>13</v>
      </c>
      <c r="D39" s="153">
        <v>84</v>
      </c>
      <c r="E39" s="152">
        <v>92</v>
      </c>
      <c r="F39" s="152">
        <v>88</v>
      </c>
      <c r="G39" s="152">
        <v>91</v>
      </c>
      <c r="H39" s="154">
        <v>355</v>
      </c>
      <c r="I39" s="160"/>
      <c r="J39" s="143"/>
      <c r="K39" s="25">
        <v>2</v>
      </c>
      <c r="L39" s="9" t="s">
        <v>39</v>
      </c>
      <c r="M39" s="29">
        <v>98</v>
      </c>
      <c r="N39" s="29">
        <v>96</v>
      </c>
      <c r="O39" s="29">
        <v>94</v>
      </c>
      <c r="P39" s="29">
        <v>96</v>
      </c>
      <c r="Q39" s="30">
        <v>0</v>
      </c>
      <c r="R39" s="30">
        <v>0</v>
      </c>
      <c r="S39" s="31">
        <f>SUM(M39:R39)</f>
        <v>384</v>
      </c>
    </row>
    <row r="40" spans="1:19" ht="13.5" thickBot="1">
      <c r="A40" s="146">
        <v>36</v>
      </c>
      <c r="B40" s="164" t="s">
        <v>256</v>
      </c>
      <c r="C40" s="149" t="s">
        <v>46</v>
      </c>
      <c r="D40" s="165">
        <v>88</v>
      </c>
      <c r="E40" s="166">
        <v>88</v>
      </c>
      <c r="F40" s="166">
        <v>89</v>
      </c>
      <c r="G40" s="166">
        <v>85</v>
      </c>
      <c r="H40" s="167">
        <v>350</v>
      </c>
      <c r="I40" s="160"/>
      <c r="J40" s="143"/>
      <c r="K40" s="32">
        <v>3</v>
      </c>
      <c r="L40" s="17" t="s">
        <v>35</v>
      </c>
      <c r="M40" s="33">
        <v>97</v>
      </c>
      <c r="N40" s="33">
        <v>95</v>
      </c>
      <c r="O40" s="33">
        <v>97</v>
      </c>
      <c r="P40" s="33">
        <v>94</v>
      </c>
      <c r="Q40" s="34">
        <v>0</v>
      </c>
      <c r="R40" s="34">
        <v>0</v>
      </c>
      <c r="S40" s="31">
        <f>SUM(M40:R40)</f>
        <v>383</v>
      </c>
    </row>
    <row r="41" spans="10:19" ht="13.5" thickBot="1">
      <c r="J41" s="143"/>
      <c r="K41" s="22"/>
      <c r="P41">
        <f>SUM(P38:P40)</f>
        <v>288</v>
      </c>
      <c r="Q41" s="1"/>
      <c r="R41" s="35"/>
      <c r="S41" s="36">
        <f>SUM(S38:S40)</f>
        <v>1145</v>
      </c>
    </row>
    <row r="42" ht="13.5" thickTop="1">
      <c r="J42" s="143"/>
    </row>
    <row r="43" ht="13.5" thickBot="1">
      <c r="J43" s="143"/>
    </row>
    <row r="44" spans="10:18" ht="13.5" thickBot="1">
      <c r="J44" s="145">
        <v>6</v>
      </c>
      <c r="K44" s="23" t="s">
        <v>51</v>
      </c>
      <c r="L44" s="24" t="s">
        <v>19</v>
      </c>
      <c r="Q44" s="1"/>
      <c r="R44" s="1"/>
    </row>
    <row r="45" spans="10:19" ht="12.75">
      <c r="J45" s="143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0:19" ht="12.75">
      <c r="J46" s="143"/>
      <c r="K46" s="25">
        <v>1</v>
      </c>
      <c r="L46" s="9" t="s">
        <v>18</v>
      </c>
      <c r="M46" s="29">
        <v>94</v>
      </c>
      <c r="N46" s="29">
        <v>99</v>
      </c>
      <c r="O46" s="29">
        <v>96</v>
      </c>
      <c r="P46" s="29">
        <v>95</v>
      </c>
      <c r="Q46" s="30">
        <v>0</v>
      </c>
      <c r="R46" s="30">
        <v>0</v>
      </c>
      <c r="S46" s="31">
        <f>SUM(M46:R46)</f>
        <v>384</v>
      </c>
    </row>
    <row r="47" spans="10:19" ht="12.75">
      <c r="J47" s="143"/>
      <c r="K47" s="25">
        <v>2</v>
      </c>
      <c r="L47" s="9" t="s">
        <v>48</v>
      </c>
      <c r="M47" s="29">
        <v>98</v>
      </c>
      <c r="N47" s="29">
        <v>92</v>
      </c>
      <c r="O47" s="29">
        <v>93</v>
      </c>
      <c r="P47" s="29">
        <v>94</v>
      </c>
      <c r="Q47" s="30">
        <v>0</v>
      </c>
      <c r="R47" s="30">
        <v>0</v>
      </c>
      <c r="S47" s="31">
        <f>SUM(M47:R47)</f>
        <v>377</v>
      </c>
    </row>
    <row r="48" spans="10:19" ht="13.5" thickBot="1">
      <c r="J48" s="143"/>
      <c r="K48" s="32">
        <v>3</v>
      </c>
      <c r="L48" s="17" t="s">
        <v>33</v>
      </c>
      <c r="M48" s="33">
        <v>95</v>
      </c>
      <c r="N48" s="33">
        <v>95</v>
      </c>
      <c r="O48" s="33">
        <v>98</v>
      </c>
      <c r="P48" s="33">
        <v>95</v>
      </c>
      <c r="Q48" s="34">
        <v>0</v>
      </c>
      <c r="R48" s="34">
        <v>0</v>
      </c>
      <c r="S48" s="31">
        <f>SUM(M48:R48)</f>
        <v>383</v>
      </c>
    </row>
    <row r="49" spans="10:19" ht="13.5" thickBot="1">
      <c r="J49" s="143"/>
      <c r="K49" s="22"/>
      <c r="P49">
        <f>SUM(P46:P48)</f>
        <v>284</v>
      </c>
      <c r="Q49" s="1"/>
      <c r="R49" s="35"/>
      <c r="S49" s="36">
        <f>SUM(S46:S48)</f>
        <v>1144</v>
      </c>
    </row>
    <row r="50" ht="13.5" thickTop="1">
      <c r="J50" s="143"/>
    </row>
    <row r="51" ht="13.5" thickBot="1">
      <c r="J51" s="143"/>
    </row>
    <row r="52" spans="10:18" ht="13.5" thickBot="1">
      <c r="J52" s="145">
        <v>7</v>
      </c>
      <c r="K52" s="23" t="s">
        <v>51</v>
      </c>
      <c r="L52" s="24" t="s">
        <v>21</v>
      </c>
      <c r="Q52" s="1"/>
      <c r="R52" s="1"/>
    </row>
    <row r="53" spans="10:19" ht="12.75">
      <c r="J53" s="143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37" t="s">
        <v>8</v>
      </c>
      <c r="S53" s="38" t="s">
        <v>9</v>
      </c>
    </row>
    <row r="54" spans="10:19" ht="12.75">
      <c r="J54" s="143"/>
      <c r="K54" s="25">
        <v>1</v>
      </c>
      <c r="L54" s="9" t="s">
        <v>42</v>
      </c>
      <c r="M54" s="29">
        <v>91</v>
      </c>
      <c r="N54" s="29">
        <v>93</v>
      </c>
      <c r="O54" s="29">
        <v>94</v>
      </c>
      <c r="P54" s="29">
        <v>93</v>
      </c>
      <c r="Q54" s="30">
        <v>0</v>
      </c>
      <c r="R54" s="39">
        <v>0</v>
      </c>
      <c r="S54" s="40">
        <f>SUM(M54:R54)</f>
        <v>371</v>
      </c>
    </row>
    <row r="55" spans="10:19" ht="12.75">
      <c r="J55" s="143"/>
      <c r="K55" s="25">
        <v>2</v>
      </c>
      <c r="L55" s="9" t="s">
        <v>20</v>
      </c>
      <c r="M55" s="29">
        <v>94</v>
      </c>
      <c r="N55" s="29">
        <v>95</v>
      </c>
      <c r="O55" s="29">
        <v>95</v>
      </c>
      <c r="P55" s="29">
        <v>94</v>
      </c>
      <c r="Q55" s="30">
        <v>0</v>
      </c>
      <c r="R55" s="39">
        <v>0</v>
      </c>
      <c r="S55" s="40">
        <f>SUM(M55:R55)</f>
        <v>378</v>
      </c>
    </row>
    <row r="56" spans="10:19" ht="13.5" thickBot="1">
      <c r="J56" s="143"/>
      <c r="K56" s="32">
        <v>3</v>
      </c>
      <c r="L56" s="17" t="s">
        <v>49</v>
      </c>
      <c r="M56" s="33">
        <v>96</v>
      </c>
      <c r="N56" s="33">
        <v>96</v>
      </c>
      <c r="O56" s="33">
        <v>99</v>
      </c>
      <c r="P56" s="33">
        <v>99</v>
      </c>
      <c r="Q56" s="34">
        <v>0</v>
      </c>
      <c r="R56" s="41">
        <v>0</v>
      </c>
      <c r="S56" s="40">
        <f>SUM(M56:R56)</f>
        <v>390</v>
      </c>
    </row>
    <row r="57" spans="10:19" ht="13.5" thickBot="1">
      <c r="J57" s="143"/>
      <c r="K57" s="22"/>
      <c r="P57">
        <f>SUM(P54:P56)</f>
        <v>286</v>
      </c>
      <c r="Q57" s="1"/>
      <c r="R57" s="35"/>
      <c r="S57" s="36">
        <f>SUM(S54:S56)</f>
        <v>1139</v>
      </c>
    </row>
    <row r="58" ht="13.5" thickTop="1">
      <c r="J58" s="143"/>
    </row>
    <row r="59" ht="13.5" thickBot="1">
      <c r="J59" s="143"/>
    </row>
    <row r="60" spans="10:18" ht="13.5" thickBot="1">
      <c r="J60" s="145">
        <v>8</v>
      </c>
      <c r="K60" s="23" t="s">
        <v>51</v>
      </c>
      <c r="L60" s="24" t="s">
        <v>32</v>
      </c>
      <c r="Q60" s="1"/>
      <c r="R60" s="1"/>
    </row>
    <row r="61" spans="10:19" ht="12.75">
      <c r="J61" s="143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43"/>
      <c r="K62" s="25">
        <v>1</v>
      </c>
      <c r="L62" s="9" t="s">
        <v>41</v>
      </c>
      <c r="M62" s="29">
        <v>93</v>
      </c>
      <c r="N62" s="29">
        <v>94</v>
      </c>
      <c r="O62" s="29">
        <v>91</v>
      </c>
      <c r="P62" s="29">
        <v>94</v>
      </c>
      <c r="Q62" s="30">
        <v>0</v>
      </c>
      <c r="R62" s="39">
        <v>0</v>
      </c>
      <c r="S62" s="40">
        <f>SUM(M62:R62)</f>
        <v>372</v>
      </c>
    </row>
    <row r="63" spans="10:19" ht="12.75">
      <c r="J63" s="143"/>
      <c r="K63" s="25">
        <v>2</v>
      </c>
      <c r="L63" s="9" t="s">
        <v>38</v>
      </c>
      <c r="M63" s="29">
        <v>93</v>
      </c>
      <c r="N63" s="29">
        <v>95</v>
      </c>
      <c r="O63" s="29">
        <v>95</v>
      </c>
      <c r="P63" s="29">
        <v>96</v>
      </c>
      <c r="Q63" s="30">
        <v>0</v>
      </c>
      <c r="R63" s="39">
        <v>0</v>
      </c>
      <c r="S63" s="40">
        <f>SUM(M63:R63)</f>
        <v>379</v>
      </c>
    </row>
    <row r="64" spans="10:19" ht="13.5" thickBot="1">
      <c r="J64" s="143"/>
      <c r="K64" s="32">
        <v>3</v>
      </c>
      <c r="L64" s="17" t="s">
        <v>31</v>
      </c>
      <c r="M64" s="33">
        <v>94</v>
      </c>
      <c r="N64" s="33">
        <v>97</v>
      </c>
      <c r="O64" s="33">
        <v>96</v>
      </c>
      <c r="P64" s="33">
        <v>97</v>
      </c>
      <c r="Q64" s="34">
        <v>0</v>
      </c>
      <c r="R64" s="41">
        <v>0</v>
      </c>
      <c r="S64" s="40">
        <f>SUM(M64:R64)</f>
        <v>384</v>
      </c>
    </row>
    <row r="65" spans="10:19" ht="13.5" thickBot="1">
      <c r="J65" s="143"/>
      <c r="K65" s="22"/>
      <c r="P65">
        <f>SUM(P62:P64)</f>
        <v>287</v>
      </c>
      <c r="Q65" s="1"/>
      <c r="R65" s="35"/>
      <c r="S65" s="36">
        <f>SUM(S62:S64)</f>
        <v>1135</v>
      </c>
    </row>
    <row r="66" ht="13.5" thickTop="1">
      <c r="J66" s="143"/>
    </row>
    <row r="67" ht="13.5" thickBot="1">
      <c r="J67" s="143"/>
    </row>
    <row r="68" spans="10:18" ht="13.5" thickBot="1">
      <c r="J68" s="145">
        <v>9</v>
      </c>
      <c r="K68" s="23" t="s">
        <v>51</v>
      </c>
      <c r="L68" s="24" t="s">
        <v>13</v>
      </c>
      <c r="Q68" s="1"/>
      <c r="R68" s="1"/>
    </row>
    <row r="69" spans="10:19" ht="12.75">
      <c r="J69" s="143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43"/>
      <c r="K70" s="25">
        <v>1</v>
      </c>
      <c r="L70" s="9" t="s">
        <v>12</v>
      </c>
      <c r="M70" s="29">
        <v>98</v>
      </c>
      <c r="N70" s="29">
        <v>98</v>
      </c>
      <c r="O70" s="29">
        <v>96</v>
      </c>
      <c r="P70" s="29">
        <v>98</v>
      </c>
      <c r="Q70" s="30">
        <v>0</v>
      </c>
      <c r="R70" s="39">
        <v>0</v>
      </c>
      <c r="S70" s="40">
        <f>SUM(M70:R70)</f>
        <v>390</v>
      </c>
    </row>
    <row r="71" spans="10:19" ht="12.75">
      <c r="J71" s="143"/>
      <c r="K71" s="25">
        <v>2</v>
      </c>
      <c r="L71" s="9" t="s">
        <v>233</v>
      </c>
      <c r="M71" s="29">
        <v>95</v>
      </c>
      <c r="N71" s="29">
        <v>95</v>
      </c>
      <c r="O71" s="29">
        <v>95</v>
      </c>
      <c r="P71" s="29">
        <v>95</v>
      </c>
      <c r="Q71" s="30">
        <v>0</v>
      </c>
      <c r="R71" s="39">
        <v>0</v>
      </c>
      <c r="S71" s="40">
        <f>SUM(M71:R71)</f>
        <v>380</v>
      </c>
    </row>
    <row r="72" spans="10:19" ht="13.5" thickBot="1">
      <c r="J72" s="143"/>
      <c r="K72" s="32">
        <v>3</v>
      </c>
      <c r="L72" s="17" t="s">
        <v>255</v>
      </c>
      <c r="M72" s="33">
        <v>84</v>
      </c>
      <c r="N72" s="33">
        <v>92</v>
      </c>
      <c r="O72" s="33">
        <v>88</v>
      </c>
      <c r="P72" s="33">
        <v>91</v>
      </c>
      <c r="Q72" s="34">
        <v>0</v>
      </c>
      <c r="R72" s="41">
        <v>0</v>
      </c>
      <c r="S72" s="40">
        <f>SUM(M72:R72)</f>
        <v>355</v>
      </c>
    </row>
    <row r="73" spans="10:19" ht="13.5" thickBot="1">
      <c r="J73" s="143"/>
      <c r="K73" s="22"/>
      <c r="P73">
        <f>SUM(P70:P72)</f>
        <v>284</v>
      </c>
      <c r="Q73" s="1"/>
      <c r="R73" s="35"/>
      <c r="S73" s="36">
        <f>SUM(S70:S72)</f>
        <v>1125</v>
      </c>
    </row>
    <row r="74" ht="13.5" thickTop="1">
      <c r="J74" s="143"/>
    </row>
    <row r="75" ht="13.5" thickBot="1">
      <c r="J75" s="143"/>
    </row>
    <row r="76" spans="10:18" ht="13.5" thickBot="1">
      <c r="J76" s="145">
        <v>10</v>
      </c>
      <c r="K76" s="23" t="s">
        <v>51</v>
      </c>
      <c r="L76" s="24" t="s">
        <v>25</v>
      </c>
      <c r="Q76" s="1"/>
      <c r="R76" s="1"/>
    </row>
    <row r="77" spans="10:19" ht="12.75">
      <c r="J77" s="143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27" t="s">
        <v>8</v>
      </c>
      <c r="S77" s="28" t="s">
        <v>9</v>
      </c>
    </row>
    <row r="78" spans="10:19" ht="12.75">
      <c r="J78" s="143"/>
      <c r="K78" s="25">
        <v>1</v>
      </c>
      <c r="L78" s="9" t="s">
        <v>26</v>
      </c>
      <c r="M78" s="29">
        <v>94</v>
      </c>
      <c r="N78" s="29">
        <v>95</v>
      </c>
      <c r="O78" s="29">
        <v>95</v>
      </c>
      <c r="P78" s="29">
        <v>95</v>
      </c>
      <c r="Q78" s="30">
        <v>0</v>
      </c>
      <c r="R78" s="30">
        <v>0</v>
      </c>
      <c r="S78" s="31">
        <f>SUM(M78:R78)</f>
        <v>379</v>
      </c>
    </row>
    <row r="79" spans="10:19" ht="12.75">
      <c r="J79" s="143"/>
      <c r="K79" s="25">
        <v>2</v>
      </c>
      <c r="L79" s="9" t="s">
        <v>24</v>
      </c>
      <c r="M79" s="29">
        <v>97</v>
      </c>
      <c r="N79" s="29">
        <v>96</v>
      </c>
      <c r="O79" s="29">
        <v>93</v>
      </c>
      <c r="P79" s="29">
        <v>95</v>
      </c>
      <c r="Q79" s="30">
        <v>0</v>
      </c>
      <c r="R79" s="30">
        <v>0</v>
      </c>
      <c r="S79" s="31">
        <f>SUM(M79:R79)</f>
        <v>381</v>
      </c>
    </row>
    <row r="80" spans="10:19" ht="13.5" thickBot="1">
      <c r="J80" s="143"/>
      <c r="K80" s="32">
        <v>3</v>
      </c>
      <c r="L80" s="17" t="s">
        <v>218</v>
      </c>
      <c r="M80" s="33">
        <v>87</v>
      </c>
      <c r="N80" s="33">
        <v>93</v>
      </c>
      <c r="O80" s="33">
        <v>90</v>
      </c>
      <c r="P80" s="33">
        <v>91</v>
      </c>
      <c r="Q80" s="34">
        <v>0</v>
      </c>
      <c r="R80" s="34">
        <v>0</v>
      </c>
      <c r="S80" s="31">
        <f>SUM(M80:R80)</f>
        <v>361</v>
      </c>
    </row>
    <row r="81" spans="10:19" ht="13.5" thickBot="1">
      <c r="J81" s="143"/>
      <c r="K81" s="22"/>
      <c r="P81">
        <f>SUM(P78:P80)</f>
        <v>281</v>
      </c>
      <c r="Q81" s="1"/>
      <c r="R81" s="35"/>
      <c r="S81" s="36">
        <f>SUM(S78:S80)</f>
        <v>1121</v>
      </c>
    </row>
    <row r="82" ht="13.5" thickTop="1">
      <c r="J82" s="143"/>
    </row>
    <row r="83" ht="13.5" thickBot="1">
      <c r="J83" s="143"/>
    </row>
    <row r="84" spans="10:18" ht="13.5" thickBot="1">
      <c r="J84" s="145">
        <v>11</v>
      </c>
      <c r="K84" s="23" t="s">
        <v>51</v>
      </c>
      <c r="L84" s="24" t="s">
        <v>11</v>
      </c>
      <c r="Q84" s="1"/>
      <c r="R84" s="1"/>
    </row>
    <row r="85" spans="10:19" ht="12.75">
      <c r="J85" s="143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43"/>
      <c r="K86" s="25">
        <v>1</v>
      </c>
      <c r="L86" s="9" t="s">
        <v>27</v>
      </c>
      <c r="M86" s="29">
        <v>89</v>
      </c>
      <c r="N86" s="29">
        <v>92</v>
      </c>
      <c r="O86" s="29">
        <v>90</v>
      </c>
      <c r="P86" s="29">
        <v>90</v>
      </c>
      <c r="Q86" s="30">
        <v>0</v>
      </c>
      <c r="R86" s="39">
        <v>0</v>
      </c>
      <c r="S86" s="40">
        <f>SUM(M86:R86)</f>
        <v>361</v>
      </c>
    </row>
    <row r="87" spans="10:19" ht="12.75">
      <c r="J87" s="143"/>
      <c r="K87" s="25">
        <v>2</v>
      </c>
      <c r="L87" s="9" t="s">
        <v>28</v>
      </c>
      <c r="M87" s="29">
        <v>94</v>
      </c>
      <c r="N87" s="29">
        <v>96</v>
      </c>
      <c r="O87" s="29">
        <v>97</v>
      </c>
      <c r="P87" s="29">
        <v>97</v>
      </c>
      <c r="Q87" s="30">
        <v>0</v>
      </c>
      <c r="R87" s="39">
        <v>0</v>
      </c>
      <c r="S87" s="40">
        <f>SUM(M87:R87)</f>
        <v>384</v>
      </c>
    </row>
    <row r="88" spans="10:19" ht="13.5" thickBot="1">
      <c r="J88" s="143"/>
      <c r="K88" s="32">
        <v>3</v>
      </c>
      <c r="L88" s="17" t="s">
        <v>254</v>
      </c>
      <c r="M88" s="33">
        <v>92</v>
      </c>
      <c r="N88" s="33">
        <v>93</v>
      </c>
      <c r="O88" s="33">
        <v>95</v>
      </c>
      <c r="P88" s="33">
        <v>91</v>
      </c>
      <c r="Q88" s="34">
        <v>0</v>
      </c>
      <c r="R88" s="41">
        <v>0</v>
      </c>
      <c r="S88" s="40">
        <f>SUM(M88:R88)</f>
        <v>371</v>
      </c>
    </row>
    <row r="89" spans="10:19" ht="13.5" thickBot="1">
      <c r="J89" s="143"/>
      <c r="K89" s="22"/>
      <c r="P89">
        <f>SUM(P86:P88)</f>
        <v>278</v>
      </c>
      <c r="Q89" s="1"/>
      <c r="R89" s="35"/>
      <c r="S89" s="36">
        <f>SUM(S86:S88)</f>
        <v>1116</v>
      </c>
    </row>
    <row r="90" ht="13.5" thickTop="1">
      <c r="J90" s="143"/>
    </row>
    <row r="91" ht="13.5" thickBot="1">
      <c r="J91" s="143"/>
    </row>
    <row r="92" spans="10:18" ht="13.5" thickBot="1">
      <c r="J92" s="145">
        <v>12</v>
      </c>
      <c r="K92" s="23" t="s">
        <v>51</v>
      </c>
      <c r="L92" s="24" t="s">
        <v>46</v>
      </c>
      <c r="Q92" s="1"/>
      <c r="R92" s="1"/>
    </row>
    <row r="93" spans="10:19" ht="12.75">
      <c r="J93" s="143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143"/>
      <c r="K94" s="25">
        <v>1</v>
      </c>
      <c r="L94" s="9" t="s">
        <v>248</v>
      </c>
      <c r="M94" s="29">
        <v>91</v>
      </c>
      <c r="N94" s="29">
        <v>89</v>
      </c>
      <c r="O94" s="29">
        <v>96</v>
      </c>
      <c r="P94" s="29">
        <v>93</v>
      </c>
      <c r="Q94" s="30">
        <v>0</v>
      </c>
      <c r="R94" s="39">
        <v>0</v>
      </c>
      <c r="S94" s="40">
        <f>SUM(M94:R94)</f>
        <v>369</v>
      </c>
    </row>
    <row r="95" spans="10:19" ht="12.75">
      <c r="J95" s="143"/>
      <c r="K95" s="25">
        <v>2</v>
      </c>
      <c r="L95" s="9" t="s">
        <v>256</v>
      </c>
      <c r="M95" s="29">
        <v>88</v>
      </c>
      <c r="N95" s="29">
        <v>88</v>
      </c>
      <c r="O95" s="29">
        <v>89</v>
      </c>
      <c r="P95" s="29">
        <v>85</v>
      </c>
      <c r="Q95" s="30">
        <v>0</v>
      </c>
      <c r="R95" s="39">
        <v>0</v>
      </c>
      <c r="S95" s="40">
        <f>SUM(M95:R95)</f>
        <v>350</v>
      </c>
    </row>
    <row r="96" spans="10:19" ht="13.5" thickBot="1">
      <c r="J96" s="143"/>
      <c r="K96" s="32">
        <v>3</v>
      </c>
      <c r="L96" s="17" t="s">
        <v>231</v>
      </c>
      <c r="M96" s="33">
        <v>94</v>
      </c>
      <c r="N96" s="33">
        <v>94</v>
      </c>
      <c r="O96" s="33">
        <v>94</v>
      </c>
      <c r="P96" s="33">
        <v>94</v>
      </c>
      <c r="Q96" s="34">
        <v>0</v>
      </c>
      <c r="R96" s="41">
        <v>0</v>
      </c>
      <c r="S96" s="40">
        <f>SUM(M96:R96)</f>
        <v>376</v>
      </c>
    </row>
    <row r="97" spans="10:19" ht="13.5" thickBot="1">
      <c r="J97" s="21"/>
      <c r="K97" s="22"/>
      <c r="P97">
        <f>SUM(P94:P96)</f>
        <v>272</v>
      </c>
      <c r="Q97" s="1"/>
      <c r="R97" s="35"/>
      <c r="S97" s="36">
        <f>SUM(S94:S96)</f>
        <v>1095</v>
      </c>
    </row>
    <row r="98" ht="13.5" thickTop="1"/>
  </sheetData>
  <sheetProtection/>
  <mergeCells count="2">
    <mergeCell ref="L1:R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="70" zoomScaleNormal="70" zoomScalePageLayoutView="0" workbookViewId="0" topLeftCell="A1">
      <selection activeCell="V27" sqref="V27"/>
    </sheetView>
  </sheetViews>
  <sheetFormatPr defaultColWidth="9.140625" defaultRowHeight="12.75"/>
  <cols>
    <col min="2" max="2" width="20.8515625" style="0" bestFit="1" customWidth="1"/>
    <col min="3" max="3" width="21.421875" style="0" customWidth="1"/>
    <col min="16" max="16" width="13.28125" style="0" customWidth="1"/>
    <col min="18" max="18" width="14.28125" style="0" customWidth="1"/>
  </cols>
  <sheetData>
    <row r="1" spans="3:16" ht="42" customHeight="1">
      <c r="C1" s="498" t="s">
        <v>226</v>
      </c>
      <c r="D1" s="499"/>
      <c r="E1" s="499"/>
      <c r="F1" s="499"/>
      <c r="G1" s="499"/>
      <c r="H1" s="499"/>
      <c r="I1" s="500"/>
      <c r="J1" s="500"/>
      <c r="K1" s="500"/>
      <c r="L1" s="500"/>
      <c r="M1" s="500"/>
      <c r="N1" s="500"/>
      <c r="O1" s="500"/>
      <c r="P1" s="500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201</v>
      </c>
      <c r="D4" s="6" t="s">
        <v>202</v>
      </c>
      <c r="E4" s="204" t="s">
        <v>203</v>
      </c>
      <c r="F4" s="5" t="s">
        <v>204</v>
      </c>
      <c r="G4" s="205" t="s">
        <v>205</v>
      </c>
      <c r="H4" s="206" t="s">
        <v>206</v>
      </c>
      <c r="I4" s="204" t="s">
        <v>207</v>
      </c>
      <c r="J4" s="5" t="s">
        <v>208</v>
      </c>
      <c r="K4" s="205" t="s">
        <v>209</v>
      </c>
      <c r="L4" s="206" t="s">
        <v>210</v>
      </c>
      <c r="M4" s="204" t="s">
        <v>211</v>
      </c>
      <c r="N4" s="5" t="s">
        <v>9</v>
      </c>
      <c r="O4" s="205" t="s">
        <v>212</v>
      </c>
      <c r="P4" s="207" t="s">
        <v>213</v>
      </c>
    </row>
    <row r="5" spans="2:16" ht="14.25">
      <c r="B5">
        <v>1</v>
      </c>
      <c r="C5" s="208" t="s">
        <v>151</v>
      </c>
      <c r="D5" s="209">
        <v>1117</v>
      </c>
      <c r="E5" s="210">
        <v>12</v>
      </c>
      <c r="F5" s="211">
        <v>1133</v>
      </c>
      <c r="G5" s="212">
        <v>15</v>
      </c>
      <c r="H5" s="213">
        <v>1127</v>
      </c>
      <c r="I5" s="210">
        <v>15</v>
      </c>
      <c r="J5" s="211">
        <v>1116</v>
      </c>
      <c r="K5" s="212">
        <v>10</v>
      </c>
      <c r="L5" s="213">
        <v>1122</v>
      </c>
      <c r="M5" s="210">
        <v>15</v>
      </c>
      <c r="N5" s="211">
        <v>5615</v>
      </c>
      <c r="O5" s="212">
        <v>1123</v>
      </c>
      <c r="P5" s="214">
        <v>67</v>
      </c>
    </row>
    <row r="6" spans="2:16" ht="14.25">
      <c r="B6">
        <v>2</v>
      </c>
      <c r="C6" s="208" t="s">
        <v>113</v>
      </c>
      <c r="D6" s="209">
        <v>1113</v>
      </c>
      <c r="E6" s="210">
        <v>8</v>
      </c>
      <c r="F6" s="211">
        <v>1116</v>
      </c>
      <c r="G6" s="212">
        <v>9</v>
      </c>
      <c r="H6" s="213">
        <v>1110</v>
      </c>
      <c r="I6" s="210">
        <v>9</v>
      </c>
      <c r="J6" s="211">
        <v>1108</v>
      </c>
      <c r="K6" s="212">
        <v>7</v>
      </c>
      <c r="L6" s="213">
        <v>1119</v>
      </c>
      <c r="M6" s="210">
        <v>12</v>
      </c>
      <c r="N6" s="211">
        <v>5566</v>
      </c>
      <c r="O6" s="212">
        <v>1113.2</v>
      </c>
      <c r="P6" s="214">
        <v>45</v>
      </c>
    </row>
    <row r="7" spans="2:16" ht="14.25">
      <c r="B7">
        <v>3</v>
      </c>
      <c r="C7" s="208" t="s">
        <v>140</v>
      </c>
      <c r="D7" s="209">
        <v>1106</v>
      </c>
      <c r="E7" s="210">
        <v>5</v>
      </c>
      <c r="F7" s="211">
        <v>1121</v>
      </c>
      <c r="G7" s="212">
        <v>10</v>
      </c>
      <c r="H7" s="213">
        <v>1105</v>
      </c>
      <c r="I7" s="210">
        <v>8</v>
      </c>
      <c r="J7" s="211">
        <v>1118</v>
      </c>
      <c r="K7" s="212">
        <v>15</v>
      </c>
      <c r="L7" s="213">
        <v>1104</v>
      </c>
      <c r="M7" s="210">
        <v>6</v>
      </c>
      <c r="N7" s="211">
        <v>5554</v>
      </c>
      <c r="O7" s="212">
        <v>1110.8</v>
      </c>
      <c r="P7" s="214">
        <v>44</v>
      </c>
    </row>
    <row r="8" spans="2:16" ht="14.25">
      <c r="B8">
        <v>4</v>
      </c>
      <c r="C8" s="208" t="s">
        <v>142</v>
      </c>
      <c r="D8" s="209">
        <v>1130</v>
      </c>
      <c r="E8" s="210">
        <v>15</v>
      </c>
      <c r="F8" s="211">
        <v>1132</v>
      </c>
      <c r="G8" s="212">
        <v>12</v>
      </c>
      <c r="H8" s="213">
        <v>1119</v>
      </c>
      <c r="I8" s="210">
        <v>10</v>
      </c>
      <c r="J8" s="211">
        <v>740</v>
      </c>
      <c r="K8" s="212">
        <v>1</v>
      </c>
      <c r="L8" s="213">
        <v>743</v>
      </c>
      <c r="M8" s="210">
        <v>3</v>
      </c>
      <c r="N8" s="211">
        <v>4864</v>
      </c>
      <c r="O8" s="212">
        <v>972.8</v>
      </c>
      <c r="P8" s="214">
        <v>41</v>
      </c>
    </row>
    <row r="9" spans="2:16" ht="14.25">
      <c r="B9">
        <v>5</v>
      </c>
      <c r="C9" s="208" t="s">
        <v>146</v>
      </c>
      <c r="D9" s="209">
        <v>1108</v>
      </c>
      <c r="E9" s="210">
        <v>6</v>
      </c>
      <c r="F9" s="211">
        <v>1108</v>
      </c>
      <c r="G9" s="212">
        <v>6</v>
      </c>
      <c r="H9" s="213">
        <v>1121</v>
      </c>
      <c r="I9" s="210">
        <v>12</v>
      </c>
      <c r="J9" s="211">
        <v>1109</v>
      </c>
      <c r="K9" s="212">
        <v>9</v>
      </c>
      <c r="L9" s="213">
        <v>1108</v>
      </c>
      <c r="M9" s="210">
        <v>7</v>
      </c>
      <c r="N9" s="211">
        <v>5554</v>
      </c>
      <c r="O9" s="212">
        <v>1110.8</v>
      </c>
      <c r="P9" s="214">
        <v>40</v>
      </c>
    </row>
    <row r="10" spans="2:16" ht="14.25">
      <c r="B10">
        <v>6</v>
      </c>
      <c r="C10" s="208" t="s">
        <v>155</v>
      </c>
      <c r="D10" s="209">
        <v>1099</v>
      </c>
      <c r="E10" s="210">
        <v>4</v>
      </c>
      <c r="F10" s="211">
        <v>1092</v>
      </c>
      <c r="G10" s="212">
        <v>2</v>
      </c>
      <c r="H10" s="213">
        <v>1094</v>
      </c>
      <c r="I10" s="210">
        <v>4</v>
      </c>
      <c r="J10" s="211">
        <v>1116</v>
      </c>
      <c r="K10" s="212">
        <v>12</v>
      </c>
      <c r="L10" s="213">
        <v>1111</v>
      </c>
      <c r="M10" s="210">
        <v>8</v>
      </c>
      <c r="N10" s="211">
        <v>5512</v>
      </c>
      <c r="O10" s="212">
        <v>1102.4</v>
      </c>
      <c r="P10" s="214">
        <v>30</v>
      </c>
    </row>
    <row r="11" spans="2:16" ht="14.25">
      <c r="B11">
        <v>7</v>
      </c>
      <c r="C11" s="208" t="s">
        <v>149</v>
      </c>
      <c r="D11" s="209">
        <v>1113</v>
      </c>
      <c r="E11" s="210">
        <v>10</v>
      </c>
      <c r="F11" s="211">
        <v>1115</v>
      </c>
      <c r="G11" s="212">
        <v>8</v>
      </c>
      <c r="H11" s="213">
        <v>1099</v>
      </c>
      <c r="I11" s="210">
        <v>5</v>
      </c>
      <c r="J11" s="211">
        <v>1102</v>
      </c>
      <c r="K11" s="212">
        <v>5</v>
      </c>
      <c r="L11" s="213">
        <v>739</v>
      </c>
      <c r="M11" s="210">
        <v>2</v>
      </c>
      <c r="N11" s="211">
        <v>5168</v>
      </c>
      <c r="O11" s="212">
        <v>1033.6</v>
      </c>
      <c r="P11" s="214">
        <v>30</v>
      </c>
    </row>
    <row r="12" spans="2:16" ht="14.25">
      <c r="B12">
        <v>8</v>
      </c>
      <c r="C12" s="208" t="s">
        <v>111</v>
      </c>
      <c r="D12" s="209">
        <v>1109</v>
      </c>
      <c r="E12" s="210">
        <v>7</v>
      </c>
      <c r="F12" s="211">
        <v>1109</v>
      </c>
      <c r="G12" s="212">
        <v>7</v>
      </c>
      <c r="H12" s="213">
        <v>1074</v>
      </c>
      <c r="I12" s="210">
        <v>1</v>
      </c>
      <c r="J12" s="211">
        <v>1101</v>
      </c>
      <c r="K12" s="212">
        <v>4</v>
      </c>
      <c r="L12" s="213">
        <v>1113</v>
      </c>
      <c r="M12" s="210">
        <v>9</v>
      </c>
      <c r="N12" s="211">
        <v>5506</v>
      </c>
      <c r="O12" s="212">
        <v>1101.2</v>
      </c>
      <c r="P12" s="214">
        <v>28</v>
      </c>
    </row>
    <row r="13" spans="2:16" ht="14.25">
      <c r="B13">
        <v>9</v>
      </c>
      <c r="C13" s="208" t="s">
        <v>95</v>
      </c>
      <c r="D13" s="209">
        <v>1113</v>
      </c>
      <c r="E13" s="210">
        <v>9</v>
      </c>
      <c r="F13" s="211">
        <v>1098</v>
      </c>
      <c r="G13" s="212">
        <v>3</v>
      </c>
      <c r="H13" s="213">
        <v>1092</v>
      </c>
      <c r="I13" s="210">
        <v>3</v>
      </c>
      <c r="J13" s="211">
        <v>1107</v>
      </c>
      <c r="K13" s="212">
        <v>6</v>
      </c>
      <c r="L13" s="213">
        <v>1093</v>
      </c>
      <c r="M13" s="210">
        <v>4</v>
      </c>
      <c r="N13" s="211">
        <v>5503</v>
      </c>
      <c r="O13" s="212">
        <v>1100.6</v>
      </c>
      <c r="P13" s="214">
        <v>25</v>
      </c>
    </row>
    <row r="14" spans="2:16" ht="14.25">
      <c r="B14">
        <v>10</v>
      </c>
      <c r="C14" s="215" t="s">
        <v>164</v>
      </c>
      <c r="D14" s="209">
        <v>1084</v>
      </c>
      <c r="E14" s="210">
        <v>1</v>
      </c>
      <c r="F14" s="211">
        <v>1107</v>
      </c>
      <c r="G14" s="212">
        <v>5</v>
      </c>
      <c r="H14" s="213">
        <v>1100</v>
      </c>
      <c r="I14" s="210">
        <v>6</v>
      </c>
      <c r="J14" s="211">
        <v>1096</v>
      </c>
      <c r="K14" s="212">
        <v>3</v>
      </c>
      <c r="L14" s="213">
        <v>1114</v>
      </c>
      <c r="M14" s="210">
        <v>10</v>
      </c>
      <c r="N14" s="211">
        <v>5501</v>
      </c>
      <c r="O14" s="212">
        <v>1100.2</v>
      </c>
      <c r="P14" s="214">
        <v>25</v>
      </c>
    </row>
    <row r="15" spans="2:16" ht="14.25">
      <c r="B15">
        <v>11</v>
      </c>
      <c r="C15" s="432" t="s">
        <v>159</v>
      </c>
      <c r="D15" s="433">
        <v>1089</v>
      </c>
      <c r="E15" s="434">
        <v>3</v>
      </c>
      <c r="F15" s="435">
        <v>1085</v>
      </c>
      <c r="G15" s="436">
        <v>1</v>
      </c>
      <c r="H15" s="437">
        <v>1102</v>
      </c>
      <c r="I15" s="434">
        <v>7</v>
      </c>
      <c r="J15" s="435">
        <v>1108</v>
      </c>
      <c r="K15" s="436">
        <v>8</v>
      </c>
      <c r="L15" s="437">
        <v>1103</v>
      </c>
      <c r="M15" s="434">
        <v>5</v>
      </c>
      <c r="N15" s="435">
        <v>5487</v>
      </c>
      <c r="O15" s="436">
        <v>1097.4</v>
      </c>
      <c r="P15" s="438">
        <v>24</v>
      </c>
    </row>
    <row r="16" spans="2:16" ht="15" thickBot="1">
      <c r="B16">
        <v>12</v>
      </c>
      <c r="C16" s="439" t="s">
        <v>169</v>
      </c>
      <c r="D16" s="440">
        <v>1088</v>
      </c>
      <c r="E16" s="441">
        <v>2</v>
      </c>
      <c r="F16" s="442">
        <v>1100</v>
      </c>
      <c r="G16" s="443">
        <v>4</v>
      </c>
      <c r="H16" s="444">
        <v>1089</v>
      </c>
      <c r="I16" s="441">
        <v>2</v>
      </c>
      <c r="J16" s="442">
        <v>1087</v>
      </c>
      <c r="K16" s="443">
        <v>2</v>
      </c>
      <c r="L16" s="444">
        <v>0</v>
      </c>
      <c r="M16" s="441">
        <v>1</v>
      </c>
      <c r="N16" s="442">
        <v>4364</v>
      </c>
      <c r="O16" s="443">
        <v>872.8</v>
      </c>
      <c r="P16" s="445">
        <v>11</v>
      </c>
    </row>
    <row r="23" spans="2:16" ht="24.75">
      <c r="B23" s="498" t="s">
        <v>227</v>
      </c>
      <c r="C23" s="498"/>
      <c r="D23" s="499"/>
      <c r="E23" s="499"/>
      <c r="F23" s="499"/>
      <c r="G23" s="499"/>
      <c r="H23" s="499"/>
      <c r="I23" s="500"/>
      <c r="J23" s="500"/>
      <c r="K23" s="500"/>
      <c r="L23" s="500"/>
      <c r="M23" s="500"/>
      <c r="N23" s="500"/>
      <c r="O23" s="500"/>
      <c r="P23" s="500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215</v>
      </c>
      <c r="C26" s="4" t="s">
        <v>201</v>
      </c>
      <c r="D26" s="5" t="s">
        <v>202</v>
      </c>
      <c r="E26" s="216" t="s">
        <v>203</v>
      </c>
      <c r="F26" s="206" t="s">
        <v>204</v>
      </c>
      <c r="G26" s="217" t="s">
        <v>205</v>
      </c>
      <c r="H26" s="5" t="s">
        <v>206</v>
      </c>
      <c r="I26" s="216" t="s">
        <v>207</v>
      </c>
      <c r="J26" s="206" t="s">
        <v>208</v>
      </c>
      <c r="K26" s="217" t="s">
        <v>209</v>
      </c>
      <c r="L26" s="5" t="s">
        <v>210</v>
      </c>
      <c r="M26" s="216" t="s">
        <v>211</v>
      </c>
      <c r="N26" s="206" t="s">
        <v>9</v>
      </c>
      <c r="O26" s="217" t="s">
        <v>212</v>
      </c>
      <c r="P26" s="430" t="s">
        <v>257</v>
      </c>
      <c r="Q26" s="217" t="s">
        <v>258</v>
      </c>
      <c r="R26" s="218" t="s">
        <v>259</v>
      </c>
    </row>
    <row r="27" spans="1:18" ht="14.25">
      <c r="A27">
        <v>1</v>
      </c>
      <c r="B27" s="208" t="s">
        <v>152</v>
      </c>
      <c r="C27" s="219" t="s">
        <v>151</v>
      </c>
      <c r="D27" s="211">
        <v>374</v>
      </c>
      <c r="E27" s="220">
        <v>17</v>
      </c>
      <c r="F27" s="213">
        <v>382</v>
      </c>
      <c r="G27" s="221">
        <v>30</v>
      </c>
      <c r="H27" s="211">
        <v>378</v>
      </c>
      <c r="I27" s="220">
        <v>26</v>
      </c>
      <c r="J27" s="213">
        <v>378</v>
      </c>
      <c r="K27" s="221">
        <v>26</v>
      </c>
      <c r="L27" s="211">
        <v>376</v>
      </c>
      <c r="M27" s="220">
        <v>24</v>
      </c>
      <c r="N27" s="211">
        <v>1888</v>
      </c>
      <c r="O27" s="212">
        <v>377.6</v>
      </c>
      <c r="P27" s="431">
        <v>123</v>
      </c>
      <c r="Q27" s="212">
        <v>17</v>
      </c>
      <c r="R27" s="214">
        <v>106</v>
      </c>
    </row>
    <row r="28" spans="1:18" ht="14.25">
      <c r="A28">
        <v>2</v>
      </c>
      <c r="B28" s="208" t="s">
        <v>139</v>
      </c>
      <c r="C28" s="219" t="s">
        <v>140</v>
      </c>
      <c r="D28" s="211">
        <v>383</v>
      </c>
      <c r="E28" s="220">
        <v>30</v>
      </c>
      <c r="F28" s="213">
        <v>386</v>
      </c>
      <c r="G28" s="221">
        <v>26</v>
      </c>
      <c r="H28" s="211">
        <v>381</v>
      </c>
      <c r="I28" s="220">
        <v>20</v>
      </c>
      <c r="J28" s="213">
        <v>377</v>
      </c>
      <c r="K28" s="221">
        <v>20</v>
      </c>
      <c r="L28" s="211">
        <v>378</v>
      </c>
      <c r="M28" s="220">
        <v>21</v>
      </c>
      <c r="N28" s="211">
        <v>1905</v>
      </c>
      <c r="O28" s="212">
        <v>381</v>
      </c>
      <c r="P28" s="431">
        <v>117</v>
      </c>
      <c r="Q28" s="212">
        <v>20</v>
      </c>
      <c r="R28" s="214">
        <v>97</v>
      </c>
    </row>
    <row r="29" spans="1:18" ht="14.25">
      <c r="A29">
        <v>3</v>
      </c>
      <c r="B29" s="208" t="s">
        <v>172</v>
      </c>
      <c r="C29" s="219" t="s">
        <v>113</v>
      </c>
      <c r="D29" s="211">
        <v>366</v>
      </c>
      <c r="E29" s="220">
        <v>1</v>
      </c>
      <c r="F29" s="213">
        <v>374</v>
      </c>
      <c r="G29" s="221">
        <v>19</v>
      </c>
      <c r="H29" s="211">
        <v>372</v>
      </c>
      <c r="I29" s="220">
        <v>15</v>
      </c>
      <c r="J29" s="213">
        <v>379</v>
      </c>
      <c r="K29" s="221">
        <v>24</v>
      </c>
      <c r="L29" s="211">
        <v>376</v>
      </c>
      <c r="M29" s="220">
        <v>30</v>
      </c>
      <c r="N29" s="211">
        <v>1867</v>
      </c>
      <c r="O29" s="212">
        <v>373.4</v>
      </c>
      <c r="P29" s="431">
        <v>89</v>
      </c>
      <c r="Q29" s="212">
        <v>1</v>
      </c>
      <c r="R29" s="214">
        <v>88</v>
      </c>
    </row>
    <row r="30" spans="1:18" ht="14.25">
      <c r="A30">
        <v>4</v>
      </c>
      <c r="B30" s="208" t="s">
        <v>145</v>
      </c>
      <c r="C30" s="219" t="s">
        <v>146</v>
      </c>
      <c r="D30" s="211">
        <v>377</v>
      </c>
      <c r="E30" s="220">
        <v>21</v>
      </c>
      <c r="F30" s="213">
        <v>372</v>
      </c>
      <c r="G30" s="221">
        <v>15</v>
      </c>
      <c r="H30" s="211">
        <v>383</v>
      </c>
      <c r="I30" s="220">
        <v>21</v>
      </c>
      <c r="J30" s="213">
        <v>378</v>
      </c>
      <c r="K30" s="221">
        <v>30</v>
      </c>
      <c r="L30" s="211">
        <v>373</v>
      </c>
      <c r="M30" s="220">
        <v>12</v>
      </c>
      <c r="N30" s="211">
        <v>1883</v>
      </c>
      <c r="O30" s="212">
        <v>376.6</v>
      </c>
      <c r="P30" s="431">
        <v>99</v>
      </c>
      <c r="Q30" s="212">
        <v>12</v>
      </c>
      <c r="R30" s="214">
        <v>87</v>
      </c>
    </row>
    <row r="31" spans="1:18" ht="14.25">
      <c r="A31">
        <v>5</v>
      </c>
      <c r="B31" s="215" t="s">
        <v>150</v>
      </c>
      <c r="C31" s="223" t="s">
        <v>151</v>
      </c>
      <c r="D31" s="211">
        <v>374</v>
      </c>
      <c r="E31" s="220">
        <v>18</v>
      </c>
      <c r="F31" s="213">
        <v>381</v>
      </c>
      <c r="G31" s="221">
        <v>20</v>
      </c>
      <c r="H31" s="211">
        <v>377</v>
      </c>
      <c r="I31" s="220">
        <v>30</v>
      </c>
      <c r="J31" s="213">
        <v>376</v>
      </c>
      <c r="K31" s="221">
        <v>18</v>
      </c>
      <c r="L31" s="211">
        <v>374</v>
      </c>
      <c r="M31" s="220">
        <v>14</v>
      </c>
      <c r="N31" s="211">
        <v>1882</v>
      </c>
      <c r="O31" s="212">
        <v>376.4</v>
      </c>
      <c r="P31" s="431">
        <v>100</v>
      </c>
      <c r="Q31" s="212">
        <v>14</v>
      </c>
      <c r="R31" s="214">
        <v>86</v>
      </c>
    </row>
    <row r="32" spans="1:18" ht="14.25">
      <c r="A32">
        <v>6</v>
      </c>
      <c r="B32" s="208" t="s">
        <v>141</v>
      </c>
      <c r="C32" s="219" t="s">
        <v>142</v>
      </c>
      <c r="D32" s="211">
        <v>380</v>
      </c>
      <c r="E32" s="220">
        <v>26</v>
      </c>
      <c r="F32" s="213">
        <v>382</v>
      </c>
      <c r="G32" s="221">
        <v>21</v>
      </c>
      <c r="H32" s="211">
        <v>374</v>
      </c>
      <c r="I32" s="220">
        <v>17</v>
      </c>
      <c r="J32" s="213">
        <v>375</v>
      </c>
      <c r="K32" s="221">
        <v>17</v>
      </c>
      <c r="L32" s="211">
        <v>374</v>
      </c>
      <c r="M32" s="220">
        <v>15</v>
      </c>
      <c r="N32" s="211">
        <v>1885</v>
      </c>
      <c r="O32" s="212">
        <v>377</v>
      </c>
      <c r="P32" s="431">
        <v>96</v>
      </c>
      <c r="Q32" s="212">
        <v>15</v>
      </c>
      <c r="R32" s="214">
        <v>81</v>
      </c>
    </row>
    <row r="33" spans="1:18" ht="14.25">
      <c r="A33">
        <v>7</v>
      </c>
      <c r="B33" s="208" t="s">
        <v>156</v>
      </c>
      <c r="C33" s="219" t="s">
        <v>113</v>
      </c>
      <c r="D33" s="211">
        <v>373</v>
      </c>
      <c r="E33" s="220">
        <v>14</v>
      </c>
      <c r="F33" s="213">
        <v>384</v>
      </c>
      <c r="G33" s="221">
        <v>22</v>
      </c>
      <c r="H33" s="211">
        <v>377</v>
      </c>
      <c r="I33" s="220">
        <v>19</v>
      </c>
      <c r="J33" s="213">
        <v>375</v>
      </c>
      <c r="K33" s="221">
        <v>16</v>
      </c>
      <c r="L33" s="211">
        <v>378</v>
      </c>
      <c r="M33" s="220">
        <v>20</v>
      </c>
      <c r="N33" s="211">
        <v>1887</v>
      </c>
      <c r="O33" s="212">
        <v>377.4</v>
      </c>
      <c r="P33" s="431">
        <v>91</v>
      </c>
      <c r="Q33" s="212">
        <v>14</v>
      </c>
      <c r="R33" s="214">
        <v>77</v>
      </c>
    </row>
    <row r="34" spans="1:18" ht="14.25">
      <c r="A34">
        <v>8</v>
      </c>
      <c r="B34" s="208" t="s">
        <v>143</v>
      </c>
      <c r="C34" s="219" t="s">
        <v>111</v>
      </c>
      <c r="D34" s="211">
        <v>378</v>
      </c>
      <c r="E34" s="220">
        <v>24</v>
      </c>
      <c r="F34" s="213">
        <v>372</v>
      </c>
      <c r="G34" s="221">
        <v>11</v>
      </c>
      <c r="H34" s="211">
        <v>366</v>
      </c>
      <c r="I34" s="220">
        <v>4</v>
      </c>
      <c r="J34" s="213">
        <v>373</v>
      </c>
      <c r="K34" s="221">
        <v>15</v>
      </c>
      <c r="L34" s="211">
        <v>380</v>
      </c>
      <c r="M34" s="220">
        <v>19</v>
      </c>
      <c r="N34" s="211">
        <v>1869</v>
      </c>
      <c r="O34" s="212">
        <v>373.8</v>
      </c>
      <c r="P34" s="431">
        <v>73</v>
      </c>
      <c r="Q34" s="212">
        <v>4</v>
      </c>
      <c r="R34" s="214">
        <v>69</v>
      </c>
    </row>
    <row r="35" spans="1:18" ht="14.25">
      <c r="A35">
        <v>9</v>
      </c>
      <c r="B35" s="208" t="s">
        <v>225</v>
      </c>
      <c r="C35" s="219" t="s">
        <v>155</v>
      </c>
      <c r="D35" s="211"/>
      <c r="E35" s="220"/>
      <c r="F35" s="213">
        <v>370</v>
      </c>
      <c r="G35" s="221">
        <v>6</v>
      </c>
      <c r="H35" s="211">
        <v>371</v>
      </c>
      <c r="I35" s="220">
        <v>11</v>
      </c>
      <c r="J35" s="213">
        <v>384</v>
      </c>
      <c r="K35" s="221">
        <v>22</v>
      </c>
      <c r="L35" s="211">
        <v>377</v>
      </c>
      <c r="M35" s="220">
        <v>26</v>
      </c>
      <c r="N35" s="211">
        <v>1502</v>
      </c>
      <c r="O35" s="212">
        <v>375.5</v>
      </c>
      <c r="P35" s="431">
        <v>65</v>
      </c>
      <c r="Q35" s="212">
        <v>6</v>
      </c>
      <c r="R35" s="214">
        <v>65</v>
      </c>
    </row>
    <row r="36" spans="1:18" ht="14.25">
      <c r="A36">
        <v>10</v>
      </c>
      <c r="B36" s="208" t="s">
        <v>144</v>
      </c>
      <c r="C36" s="219" t="s">
        <v>142</v>
      </c>
      <c r="D36" s="211">
        <v>382</v>
      </c>
      <c r="E36" s="220">
        <v>22</v>
      </c>
      <c r="F36" s="213">
        <v>382</v>
      </c>
      <c r="G36" s="221">
        <v>24</v>
      </c>
      <c r="H36" s="211">
        <v>377</v>
      </c>
      <c r="I36" s="220">
        <v>18</v>
      </c>
      <c r="J36" s="213"/>
      <c r="K36" s="221"/>
      <c r="L36" s="211"/>
      <c r="M36" s="220"/>
      <c r="N36" s="211">
        <v>1141</v>
      </c>
      <c r="O36" s="212">
        <v>380.3333333333333</v>
      </c>
      <c r="P36" s="431">
        <v>64</v>
      </c>
      <c r="Q36" s="212">
        <v>18</v>
      </c>
      <c r="R36" s="214">
        <v>64</v>
      </c>
    </row>
    <row r="37" spans="1:18" ht="14.25">
      <c r="A37">
        <v>11</v>
      </c>
      <c r="B37" s="208" t="s">
        <v>154</v>
      </c>
      <c r="C37" s="219" t="s">
        <v>155</v>
      </c>
      <c r="D37" s="211">
        <v>373</v>
      </c>
      <c r="E37" s="220">
        <v>15</v>
      </c>
      <c r="F37" s="213">
        <v>370</v>
      </c>
      <c r="G37" s="221">
        <v>4</v>
      </c>
      <c r="H37" s="211">
        <v>372</v>
      </c>
      <c r="I37" s="220">
        <v>13</v>
      </c>
      <c r="J37" s="213">
        <v>376</v>
      </c>
      <c r="K37" s="221">
        <v>19</v>
      </c>
      <c r="L37" s="211">
        <v>375</v>
      </c>
      <c r="M37" s="220">
        <v>17</v>
      </c>
      <c r="N37" s="211">
        <v>1866</v>
      </c>
      <c r="O37" s="212">
        <v>373.2</v>
      </c>
      <c r="P37" s="431">
        <v>68</v>
      </c>
      <c r="Q37" s="212">
        <v>4</v>
      </c>
      <c r="R37" s="214">
        <v>64</v>
      </c>
    </row>
    <row r="38" spans="1:18" ht="14.25">
      <c r="A38">
        <v>12</v>
      </c>
      <c r="B38" s="224" t="s">
        <v>223</v>
      </c>
      <c r="C38" s="225" t="s">
        <v>140</v>
      </c>
      <c r="D38" s="10"/>
      <c r="E38" s="226"/>
      <c r="F38" s="227">
        <v>374</v>
      </c>
      <c r="G38" s="228">
        <v>18</v>
      </c>
      <c r="H38" s="10">
        <v>366</v>
      </c>
      <c r="I38" s="226">
        <v>5</v>
      </c>
      <c r="J38" s="227">
        <v>371</v>
      </c>
      <c r="K38" s="228">
        <v>13</v>
      </c>
      <c r="L38" s="10">
        <v>376</v>
      </c>
      <c r="M38" s="226">
        <v>22</v>
      </c>
      <c r="N38" s="211">
        <v>1487</v>
      </c>
      <c r="O38" s="212">
        <v>371.75</v>
      </c>
      <c r="P38" s="431">
        <v>58</v>
      </c>
      <c r="Q38" s="212">
        <v>5</v>
      </c>
      <c r="R38" s="214">
        <v>58</v>
      </c>
    </row>
    <row r="39" spans="1:18" ht="14.25">
      <c r="A39">
        <v>13</v>
      </c>
      <c r="B39" s="208" t="s">
        <v>163</v>
      </c>
      <c r="C39" s="219" t="s">
        <v>164</v>
      </c>
      <c r="D39" s="211">
        <v>368</v>
      </c>
      <c r="E39" s="220">
        <v>8</v>
      </c>
      <c r="F39" s="213">
        <v>372</v>
      </c>
      <c r="G39" s="221">
        <v>13</v>
      </c>
      <c r="H39" s="211">
        <v>376</v>
      </c>
      <c r="I39" s="220">
        <v>24</v>
      </c>
      <c r="J39" s="213"/>
      <c r="K39" s="221"/>
      <c r="L39" s="211">
        <v>370</v>
      </c>
      <c r="M39" s="220">
        <v>8</v>
      </c>
      <c r="N39" s="211">
        <v>1486</v>
      </c>
      <c r="O39" s="212">
        <v>371.5</v>
      </c>
      <c r="P39" s="431">
        <v>53</v>
      </c>
      <c r="Q39" s="212">
        <v>8</v>
      </c>
      <c r="R39" s="214">
        <v>53</v>
      </c>
    </row>
    <row r="40" spans="1:18" ht="14.25">
      <c r="A40">
        <v>14</v>
      </c>
      <c r="B40" s="208" t="s">
        <v>148</v>
      </c>
      <c r="C40" s="219" t="s">
        <v>149</v>
      </c>
      <c r="D40" s="211">
        <v>376</v>
      </c>
      <c r="E40" s="220">
        <v>19</v>
      </c>
      <c r="F40" s="213">
        <v>373</v>
      </c>
      <c r="G40" s="221">
        <v>16</v>
      </c>
      <c r="H40" s="211">
        <v>366</v>
      </c>
      <c r="I40" s="220">
        <v>2</v>
      </c>
      <c r="J40" s="213">
        <v>367</v>
      </c>
      <c r="K40" s="221">
        <v>7</v>
      </c>
      <c r="L40" s="211">
        <v>370</v>
      </c>
      <c r="M40" s="220">
        <v>9</v>
      </c>
      <c r="N40" s="211">
        <v>1852</v>
      </c>
      <c r="O40" s="212">
        <v>370.4</v>
      </c>
      <c r="P40" s="431">
        <v>53</v>
      </c>
      <c r="Q40" s="212">
        <v>2</v>
      </c>
      <c r="R40" s="214">
        <v>51</v>
      </c>
    </row>
    <row r="41" spans="1:18" ht="14.25">
      <c r="A41">
        <v>15</v>
      </c>
      <c r="B41" s="208" t="s">
        <v>158</v>
      </c>
      <c r="C41" s="219" t="s">
        <v>159</v>
      </c>
      <c r="D41" s="211">
        <v>371</v>
      </c>
      <c r="E41" s="220">
        <v>12</v>
      </c>
      <c r="F41" s="213">
        <v>372</v>
      </c>
      <c r="G41" s="221">
        <v>10</v>
      </c>
      <c r="H41" s="211"/>
      <c r="I41" s="220"/>
      <c r="J41" s="213">
        <v>377</v>
      </c>
      <c r="K41" s="221">
        <v>21</v>
      </c>
      <c r="L41" s="211">
        <v>369</v>
      </c>
      <c r="M41" s="220">
        <v>7</v>
      </c>
      <c r="N41" s="211">
        <v>1489</v>
      </c>
      <c r="O41" s="212">
        <v>372.25</v>
      </c>
      <c r="P41" s="431">
        <v>50</v>
      </c>
      <c r="Q41" s="212">
        <v>7</v>
      </c>
      <c r="R41" s="214">
        <v>50</v>
      </c>
    </row>
    <row r="42" spans="1:18" ht="14.25">
      <c r="A42">
        <v>16</v>
      </c>
      <c r="B42" s="208" t="s">
        <v>147</v>
      </c>
      <c r="C42" s="219" t="s">
        <v>95</v>
      </c>
      <c r="D42" s="211">
        <v>376</v>
      </c>
      <c r="E42" s="220">
        <v>20</v>
      </c>
      <c r="F42" s="213">
        <v>368</v>
      </c>
      <c r="G42" s="221">
        <v>2</v>
      </c>
      <c r="H42" s="211">
        <v>371</v>
      </c>
      <c r="I42" s="220">
        <v>10</v>
      </c>
      <c r="J42" s="213">
        <v>365</v>
      </c>
      <c r="K42" s="221">
        <v>4</v>
      </c>
      <c r="L42" s="211">
        <v>375</v>
      </c>
      <c r="M42" s="220">
        <v>16</v>
      </c>
      <c r="N42" s="211">
        <v>1855</v>
      </c>
      <c r="O42" s="212">
        <v>371</v>
      </c>
      <c r="P42" s="431">
        <v>52</v>
      </c>
      <c r="Q42" s="212">
        <v>2</v>
      </c>
      <c r="R42" s="214">
        <v>50</v>
      </c>
    </row>
    <row r="43" spans="1:18" ht="14.25">
      <c r="A43">
        <v>17</v>
      </c>
      <c r="B43" s="208" t="s">
        <v>161</v>
      </c>
      <c r="C43" s="219" t="s">
        <v>151</v>
      </c>
      <c r="D43" s="211">
        <v>369</v>
      </c>
      <c r="E43" s="220">
        <v>10</v>
      </c>
      <c r="F43" s="213">
        <v>370</v>
      </c>
      <c r="G43" s="221">
        <v>5</v>
      </c>
      <c r="H43" s="211">
        <v>372</v>
      </c>
      <c r="I43" s="220">
        <v>14</v>
      </c>
      <c r="J43" s="213"/>
      <c r="K43" s="221"/>
      <c r="L43" s="211">
        <v>372</v>
      </c>
      <c r="M43" s="220">
        <v>11</v>
      </c>
      <c r="N43" s="211">
        <v>1483</v>
      </c>
      <c r="O43" s="212">
        <v>370.75</v>
      </c>
      <c r="P43" s="431">
        <v>40</v>
      </c>
      <c r="Q43" s="212">
        <v>5</v>
      </c>
      <c r="R43" s="214">
        <v>40</v>
      </c>
    </row>
    <row r="44" spans="1:18" ht="14.25">
      <c r="A44">
        <v>18</v>
      </c>
      <c r="B44" s="208" t="s">
        <v>224</v>
      </c>
      <c r="C44" s="219" t="s">
        <v>164</v>
      </c>
      <c r="D44" s="211"/>
      <c r="E44" s="220"/>
      <c r="F44" s="213">
        <v>374</v>
      </c>
      <c r="G44" s="221">
        <v>17</v>
      </c>
      <c r="H44" s="211"/>
      <c r="I44" s="220"/>
      <c r="J44" s="213"/>
      <c r="K44" s="221"/>
      <c r="L44" s="211">
        <v>378</v>
      </c>
      <c r="M44" s="220">
        <v>18</v>
      </c>
      <c r="N44" s="211">
        <v>752</v>
      </c>
      <c r="O44" s="212">
        <v>376</v>
      </c>
      <c r="P44" s="431">
        <v>35</v>
      </c>
      <c r="Q44" s="212">
        <v>17</v>
      </c>
      <c r="R44" s="214">
        <v>35</v>
      </c>
    </row>
    <row r="45" spans="1:18" ht="14.25">
      <c r="A45">
        <v>19</v>
      </c>
      <c r="B45" s="215" t="s">
        <v>243</v>
      </c>
      <c r="C45" s="223" t="s">
        <v>149</v>
      </c>
      <c r="D45" s="211"/>
      <c r="E45" s="220"/>
      <c r="F45" s="213"/>
      <c r="G45" s="221"/>
      <c r="H45" s="211">
        <v>374</v>
      </c>
      <c r="I45" s="220">
        <v>16</v>
      </c>
      <c r="J45" s="213">
        <v>370</v>
      </c>
      <c r="K45" s="221">
        <v>10</v>
      </c>
      <c r="L45" s="211">
        <v>369</v>
      </c>
      <c r="M45" s="220">
        <v>6</v>
      </c>
      <c r="N45" s="211">
        <v>1113</v>
      </c>
      <c r="O45" s="212">
        <v>371</v>
      </c>
      <c r="P45" s="431">
        <v>32</v>
      </c>
      <c r="Q45" s="212">
        <v>6</v>
      </c>
      <c r="R45" s="214">
        <v>32</v>
      </c>
    </row>
    <row r="46" spans="1:18" ht="14.25">
      <c r="A46">
        <v>20</v>
      </c>
      <c r="B46" s="208" t="s">
        <v>160</v>
      </c>
      <c r="C46" s="219" t="s">
        <v>95</v>
      </c>
      <c r="D46" s="211">
        <v>369</v>
      </c>
      <c r="E46" s="220">
        <v>11</v>
      </c>
      <c r="F46" s="213"/>
      <c r="G46" s="221"/>
      <c r="H46" s="211">
        <v>367</v>
      </c>
      <c r="I46" s="220">
        <v>6</v>
      </c>
      <c r="J46" s="213">
        <v>372</v>
      </c>
      <c r="K46" s="221">
        <v>14</v>
      </c>
      <c r="L46" s="211"/>
      <c r="M46" s="220"/>
      <c r="N46" s="211">
        <v>1108</v>
      </c>
      <c r="O46" s="212">
        <v>369.3333333333333</v>
      </c>
      <c r="P46" s="431">
        <v>31</v>
      </c>
      <c r="Q46" s="212">
        <v>6</v>
      </c>
      <c r="R46" s="214">
        <v>31</v>
      </c>
    </row>
    <row r="47" spans="1:18" ht="14.25">
      <c r="A47">
        <v>21</v>
      </c>
      <c r="B47" s="208" t="s">
        <v>165</v>
      </c>
      <c r="C47" s="219" t="s">
        <v>111</v>
      </c>
      <c r="D47" s="211">
        <v>368</v>
      </c>
      <c r="E47" s="220">
        <v>7</v>
      </c>
      <c r="F47" s="213">
        <v>372</v>
      </c>
      <c r="G47" s="221">
        <v>14</v>
      </c>
      <c r="H47" s="211"/>
      <c r="I47" s="220"/>
      <c r="J47" s="213">
        <v>366</v>
      </c>
      <c r="K47" s="221">
        <v>6</v>
      </c>
      <c r="L47" s="211">
        <v>368</v>
      </c>
      <c r="M47" s="220">
        <v>3</v>
      </c>
      <c r="N47" s="211">
        <v>1474</v>
      </c>
      <c r="O47" s="212">
        <v>368.5</v>
      </c>
      <c r="P47" s="431">
        <v>30</v>
      </c>
      <c r="Q47" s="212">
        <v>3</v>
      </c>
      <c r="R47" s="214">
        <v>30</v>
      </c>
    </row>
    <row r="48" spans="1:18" ht="14.25">
      <c r="A48">
        <v>22</v>
      </c>
      <c r="B48" s="215" t="s">
        <v>166</v>
      </c>
      <c r="C48" s="223" t="s">
        <v>95</v>
      </c>
      <c r="D48" s="211">
        <v>368</v>
      </c>
      <c r="E48" s="220">
        <v>6</v>
      </c>
      <c r="F48" s="213"/>
      <c r="G48" s="221"/>
      <c r="H48" s="211"/>
      <c r="I48" s="220"/>
      <c r="J48" s="213">
        <v>370</v>
      </c>
      <c r="K48" s="221">
        <v>8</v>
      </c>
      <c r="L48" s="211">
        <v>373</v>
      </c>
      <c r="M48" s="220">
        <v>13</v>
      </c>
      <c r="N48" s="211">
        <v>1111</v>
      </c>
      <c r="O48" s="212">
        <v>370.3333333333333</v>
      </c>
      <c r="P48" s="431">
        <v>27</v>
      </c>
      <c r="Q48" s="212">
        <v>6</v>
      </c>
      <c r="R48" s="214">
        <v>27</v>
      </c>
    </row>
    <row r="49" spans="1:18" ht="14.25">
      <c r="A49">
        <v>23</v>
      </c>
      <c r="B49" s="208" t="s">
        <v>167</v>
      </c>
      <c r="C49" s="219" t="s">
        <v>146</v>
      </c>
      <c r="D49" s="211">
        <v>368</v>
      </c>
      <c r="E49" s="220">
        <v>5</v>
      </c>
      <c r="F49" s="213">
        <v>368</v>
      </c>
      <c r="G49" s="221">
        <v>1</v>
      </c>
      <c r="H49" s="211">
        <v>371</v>
      </c>
      <c r="I49" s="220">
        <v>12</v>
      </c>
      <c r="J49" s="213">
        <v>366</v>
      </c>
      <c r="K49" s="221">
        <v>5</v>
      </c>
      <c r="L49" s="211">
        <v>368</v>
      </c>
      <c r="M49" s="220">
        <v>4</v>
      </c>
      <c r="N49" s="211">
        <v>1841</v>
      </c>
      <c r="O49" s="212">
        <v>368.2</v>
      </c>
      <c r="P49" s="431">
        <v>27</v>
      </c>
      <c r="Q49" s="212">
        <v>1</v>
      </c>
      <c r="R49" s="214">
        <v>26</v>
      </c>
    </row>
    <row r="50" spans="1:18" ht="14.25">
      <c r="A50">
        <v>24</v>
      </c>
      <c r="B50" s="224" t="s">
        <v>157</v>
      </c>
      <c r="C50" s="225" t="s">
        <v>149</v>
      </c>
      <c r="D50" s="10">
        <v>371</v>
      </c>
      <c r="E50" s="226">
        <v>13</v>
      </c>
      <c r="F50" s="227">
        <v>371</v>
      </c>
      <c r="G50" s="228">
        <v>8</v>
      </c>
      <c r="H50" s="10"/>
      <c r="I50" s="226"/>
      <c r="J50" s="227">
        <v>365</v>
      </c>
      <c r="K50" s="228">
        <v>2</v>
      </c>
      <c r="L50" s="10"/>
      <c r="M50" s="226"/>
      <c r="N50" s="211">
        <v>1107</v>
      </c>
      <c r="O50" s="212">
        <v>369</v>
      </c>
      <c r="P50" s="431">
        <v>23</v>
      </c>
      <c r="Q50" s="212">
        <v>2</v>
      </c>
      <c r="R50" s="214">
        <v>23</v>
      </c>
    </row>
    <row r="51" spans="1:18" ht="14.25">
      <c r="A51">
        <v>25</v>
      </c>
      <c r="B51" s="208" t="s">
        <v>162</v>
      </c>
      <c r="C51" s="219" t="s">
        <v>142</v>
      </c>
      <c r="D51" s="211">
        <v>368</v>
      </c>
      <c r="E51" s="220">
        <v>9</v>
      </c>
      <c r="F51" s="213"/>
      <c r="G51" s="221"/>
      <c r="H51" s="211">
        <v>368</v>
      </c>
      <c r="I51" s="220">
        <v>8</v>
      </c>
      <c r="J51" s="213">
        <v>365</v>
      </c>
      <c r="K51" s="221">
        <v>1</v>
      </c>
      <c r="L51" s="211">
        <v>369</v>
      </c>
      <c r="M51" s="220">
        <v>5</v>
      </c>
      <c r="N51" s="211">
        <v>1470</v>
      </c>
      <c r="O51" s="212">
        <v>367.5</v>
      </c>
      <c r="P51" s="431">
        <v>23</v>
      </c>
      <c r="Q51" s="212">
        <v>1</v>
      </c>
      <c r="R51" s="214">
        <v>23</v>
      </c>
    </row>
    <row r="52" spans="1:18" ht="14.25">
      <c r="A52">
        <v>26</v>
      </c>
      <c r="B52" s="208" t="s">
        <v>173</v>
      </c>
      <c r="C52" s="219" t="s">
        <v>159</v>
      </c>
      <c r="D52" s="211"/>
      <c r="E52" s="220"/>
      <c r="F52" s="213"/>
      <c r="G52" s="221"/>
      <c r="H52" s="211">
        <v>379</v>
      </c>
      <c r="I52" s="220">
        <v>22</v>
      </c>
      <c r="J52" s="213"/>
      <c r="K52" s="221"/>
      <c r="L52" s="211"/>
      <c r="M52" s="220"/>
      <c r="N52" s="211">
        <v>379</v>
      </c>
      <c r="O52" s="212">
        <v>379</v>
      </c>
      <c r="P52" s="431">
        <v>22</v>
      </c>
      <c r="Q52" s="212">
        <v>22</v>
      </c>
      <c r="R52" s="214">
        <v>22</v>
      </c>
    </row>
    <row r="53" spans="1:18" ht="14.25">
      <c r="A53">
        <v>27</v>
      </c>
      <c r="B53" s="208" t="s">
        <v>250</v>
      </c>
      <c r="C53" s="219" t="s">
        <v>159</v>
      </c>
      <c r="D53" s="211"/>
      <c r="E53" s="220"/>
      <c r="F53" s="213"/>
      <c r="G53" s="221"/>
      <c r="H53" s="211"/>
      <c r="I53" s="220"/>
      <c r="J53" s="213">
        <v>370</v>
      </c>
      <c r="K53" s="221">
        <v>11</v>
      </c>
      <c r="L53" s="211">
        <v>371</v>
      </c>
      <c r="M53" s="220">
        <v>10</v>
      </c>
      <c r="N53" s="211">
        <v>741</v>
      </c>
      <c r="O53" s="212">
        <v>370.5</v>
      </c>
      <c r="P53" s="431">
        <v>21</v>
      </c>
      <c r="Q53" s="212">
        <v>10</v>
      </c>
      <c r="R53" s="214">
        <v>21</v>
      </c>
    </row>
    <row r="54" spans="1:18" ht="14.25">
      <c r="A54">
        <v>28</v>
      </c>
      <c r="B54" s="208" t="s">
        <v>153</v>
      </c>
      <c r="C54" s="219" t="s">
        <v>113</v>
      </c>
      <c r="D54" s="211">
        <v>374</v>
      </c>
      <c r="E54" s="220">
        <v>16</v>
      </c>
      <c r="F54" s="213"/>
      <c r="G54" s="221"/>
      <c r="H54" s="211"/>
      <c r="I54" s="220"/>
      <c r="J54" s="213"/>
      <c r="K54" s="221"/>
      <c r="L54" s="211"/>
      <c r="M54" s="220"/>
      <c r="N54" s="211">
        <v>374</v>
      </c>
      <c r="O54" s="212">
        <v>374</v>
      </c>
      <c r="P54" s="431">
        <v>16</v>
      </c>
      <c r="Q54" s="212">
        <v>16</v>
      </c>
      <c r="R54" s="214">
        <v>16</v>
      </c>
    </row>
    <row r="55" spans="1:18" ht="14.25">
      <c r="A55">
        <v>29</v>
      </c>
      <c r="B55" s="208" t="s">
        <v>176</v>
      </c>
      <c r="C55" s="219" t="s">
        <v>169</v>
      </c>
      <c r="D55" s="211"/>
      <c r="E55" s="220"/>
      <c r="F55" s="213">
        <v>372</v>
      </c>
      <c r="G55" s="221">
        <v>12</v>
      </c>
      <c r="H55" s="211">
        <v>366</v>
      </c>
      <c r="I55" s="220">
        <v>3</v>
      </c>
      <c r="J55" s="213"/>
      <c r="K55" s="221"/>
      <c r="L55" s="211"/>
      <c r="M55" s="220"/>
      <c r="N55" s="211">
        <v>738</v>
      </c>
      <c r="O55" s="212">
        <v>369</v>
      </c>
      <c r="P55" s="431">
        <v>15</v>
      </c>
      <c r="Q55" s="212">
        <v>3</v>
      </c>
      <c r="R55" s="214">
        <v>15</v>
      </c>
    </row>
    <row r="56" spans="1:18" ht="14.25">
      <c r="A56">
        <v>30</v>
      </c>
      <c r="B56" s="208" t="s">
        <v>168</v>
      </c>
      <c r="C56" s="219" t="s">
        <v>169</v>
      </c>
      <c r="D56" s="211">
        <v>368</v>
      </c>
      <c r="E56" s="220">
        <v>4</v>
      </c>
      <c r="F56" s="213">
        <v>371</v>
      </c>
      <c r="G56" s="221">
        <v>9</v>
      </c>
      <c r="H56" s="211">
        <v>363</v>
      </c>
      <c r="I56" s="220">
        <v>1</v>
      </c>
      <c r="J56" s="213"/>
      <c r="K56" s="221"/>
      <c r="L56" s="211"/>
      <c r="M56" s="220"/>
      <c r="N56" s="211">
        <v>1102</v>
      </c>
      <c r="O56" s="212">
        <v>367.3333333333333</v>
      </c>
      <c r="P56" s="431">
        <v>14</v>
      </c>
      <c r="Q56" s="212">
        <v>1</v>
      </c>
      <c r="R56" s="214">
        <v>14</v>
      </c>
    </row>
    <row r="57" spans="1:18" ht="14.25">
      <c r="A57">
        <v>31</v>
      </c>
      <c r="B57" s="208" t="s">
        <v>174</v>
      </c>
      <c r="C57" s="219" t="s">
        <v>164</v>
      </c>
      <c r="D57" s="211"/>
      <c r="E57" s="220"/>
      <c r="F57" s="213"/>
      <c r="G57" s="221"/>
      <c r="H57" s="211"/>
      <c r="I57" s="220"/>
      <c r="J57" s="213">
        <v>370</v>
      </c>
      <c r="K57" s="221">
        <v>12</v>
      </c>
      <c r="L57" s="211">
        <v>366</v>
      </c>
      <c r="M57" s="220">
        <v>1</v>
      </c>
      <c r="N57" s="211">
        <v>736</v>
      </c>
      <c r="O57" s="212">
        <v>368</v>
      </c>
      <c r="P57" s="431">
        <v>13</v>
      </c>
      <c r="Q57" s="212">
        <v>1</v>
      </c>
      <c r="R57" s="214">
        <v>13</v>
      </c>
    </row>
    <row r="58" spans="1:18" ht="14.25">
      <c r="A58">
        <v>32</v>
      </c>
      <c r="B58" s="208" t="s">
        <v>245</v>
      </c>
      <c r="C58" s="219" t="s">
        <v>146</v>
      </c>
      <c r="D58" s="211"/>
      <c r="E58" s="220"/>
      <c r="F58" s="213"/>
      <c r="G58" s="221"/>
      <c r="H58" s="211">
        <v>367</v>
      </c>
      <c r="I58" s="220">
        <v>7</v>
      </c>
      <c r="J58" s="213">
        <v>365</v>
      </c>
      <c r="K58" s="221">
        <v>3</v>
      </c>
      <c r="L58" s="211">
        <v>367</v>
      </c>
      <c r="M58" s="220">
        <v>2</v>
      </c>
      <c r="N58" s="211">
        <v>1099</v>
      </c>
      <c r="O58" s="212">
        <v>366.3333333333333</v>
      </c>
      <c r="P58" s="431">
        <v>12</v>
      </c>
      <c r="Q58" s="212">
        <v>2</v>
      </c>
      <c r="R58" s="214">
        <v>12</v>
      </c>
    </row>
    <row r="59" spans="1:18" ht="14.25">
      <c r="A59">
        <v>33</v>
      </c>
      <c r="B59" s="208" t="s">
        <v>170</v>
      </c>
      <c r="C59" s="219" t="s">
        <v>149</v>
      </c>
      <c r="D59" s="211">
        <v>366</v>
      </c>
      <c r="E59" s="220">
        <v>3</v>
      </c>
      <c r="F59" s="213">
        <v>371</v>
      </c>
      <c r="G59" s="221">
        <v>7</v>
      </c>
      <c r="H59" s="211"/>
      <c r="I59" s="220"/>
      <c r="J59" s="213"/>
      <c r="K59" s="221"/>
      <c r="L59" s="211"/>
      <c r="M59" s="220"/>
      <c r="N59" s="211">
        <v>737</v>
      </c>
      <c r="O59" s="212">
        <v>368.5</v>
      </c>
      <c r="P59" s="431">
        <v>10</v>
      </c>
      <c r="Q59" s="212">
        <v>3</v>
      </c>
      <c r="R59" s="214">
        <v>10</v>
      </c>
    </row>
    <row r="60" spans="1:18" ht="14.25">
      <c r="A60">
        <v>34</v>
      </c>
      <c r="B60" s="208" t="s">
        <v>177</v>
      </c>
      <c r="C60" s="219" t="s">
        <v>140</v>
      </c>
      <c r="D60" s="211"/>
      <c r="E60" s="220"/>
      <c r="F60" s="213"/>
      <c r="G60" s="221"/>
      <c r="H60" s="211"/>
      <c r="I60" s="220"/>
      <c r="J60" s="213">
        <v>370</v>
      </c>
      <c r="K60" s="221">
        <v>9</v>
      </c>
      <c r="L60" s="211"/>
      <c r="M60" s="220"/>
      <c r="N60" s="211">
        <v>370</v>
      </c>
      <c r="O60" s="212">
        <v>370</v>
      </c>
      <c r="P60" s="431">
        <v>9</v>
      </c>
      <c r="Q60" s="212">
        <v>9</v>
      </c>
      <c r="R60" s="214">
        <v>9</v>
      </c>
    </row>
    <row r="61" spans="1:18" ht="14.25">
      <c r="A61">
        <v>35</v>
      </c>
      <c r="B61" s="208" t="s">
        <v>244</v>
      </c>
      <c r="C61" s="219" t="s">
        <v>111</v>
      </c>
      <c r="D61" s="211"/>
      <c r="E61" s="220"/>
      <c r="F61" s="213"/>
      <c r="G61" s="221"/>
      <c r="H61" s="211">
        <v>369</v>
      </c>
      <c r="I61" s="220">
        <v>9</v>
      </c>
      <c r="J61" s="213"/>
      <c r="K61" s="221"/>
      <c r="L61" s="211"/>
      <c r="M61" s="220"/>
      <c r="N61" s="211">
        <v>369</v>
      </c>
      <c r="O61" s="212">
        <v>369</v>
      </c>
      <c r="P61" s="431">
        <v>9</v>
      </c>
      <c r="Q61" s="212">
        <v>9</v>
      </c>
      <c r="R61" s="214">
        <v>9</v>
      </c>
    </row>
    <row r="62" spans="1:18" ht="14.25">
      <c r="A62">
        <v>36</v>
      </c>
      <c r="B62" s="224" t="s">
        <v>175</v>
      </c>
      <c r="C62" s="225" t="s">
        <v>146</v>
      </c>
      <c r="D62" s="10"/>
      <c r="E62" s="226"/>
      <c r="F62" s="227">
        <v>368</v>
      </c>
      <c r="G62" s="228">
        <v>3</v>
      </c>
      <c r="H62" s="10"/>
      <c r="I62" s="226"/>
      <c r="J62" s="227"/>
      <c r="K62" s="228"/>
      <c r="L62" s="10"/>
      <c r="M62" s="226"/>
      <c r="N62" s="211">
        <v>368</v>
      </c>
      <c r="O62" s="212">
        <v>368</v>
      </c>
      <c r="P62" s="431">
        <v>3</v>
      </c>
      <c r="Q62" s="212">
        <v>3</v>
      </c>
      <c r="R62" s="214">
        <v>3</v>
      </c>
    </row>
    <row r="63" spans="1:18" ht="14.25">
      <c r="A63">
        <v>37</v>
      </c>
      <c r="B63" s="208" t="s">
        <v>171</v>
      </c>
      <c r="C63" s="219" t="s">
        <v>155</v>
      </c>
      <c r="D63" s="211">
        <v>366</v>
      </c>
      <c r="E63" s="220">
        <v>2</v>
      </c>
      <c r="F63" s="213"/>
      <c r="G63" s="221"/>
      <c r="H63" s="211"/>
      <c r="I63" s="220"/>
      <c r="J63" s="213"/>
      <c r="K63" s="221"/>
      <c r="L63" s="211"/>
      <c r="M63" s="220"/>
      <c r="N63" s="211">
        <v>366</v>
      </c>
      <c r="O63" s="212">
        <v>366</v>
      </c>
      <c r="P63" s="431">
        <v>2</v>
      </c>
      <c r="Q63" s="212">
        <v>2</v>
      </c>
      <c r="R63" s="222">
        <v>2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PageLayoutView="0" workbookViewId="0" topLeftCell="A1">
      <selection activeCell="U19" sqref="U19"/>
    </sheetView>
  </sheetViews>
  <sheetFormatPr defaultColWidth="9.140625" defaultRowHeight="12.75"/>
  <cols>
    <col min="2" max="2" width="18.140625" style="0" bestFit="1" customWidth="1"/>
    <col min="3" max="3" width="23.8515625" style="0" bestFit="1" customWidth="1"/>
    <col min="16" max="16" width="14.00390625" style="0" customWidth="1"/>
    <col min="18" max="18" width="15.7109375" style="0" customWidth="1"/>
  </cols>
  <sheetData>
    <row r="1" spans="2:16" ht="35.25" customHeight="1">
      <c r="B1" s="168"/>
      <c r="C1" s="484" t="s">
        <v>221</v>
      </c>
      <c r="D1" s="485"/>
      <c r="E1" s="485"/>
      <c r="F1" s="485"/>
      <c r="G1" s="485"/>
      <c r="H1" s="485"/>
      <c r="I1" s="486"/>
      <c r="J1" s="486"/>
      <c r="K1" s="486"/>
      <c r="L1" s="486"/>
      <c r="M1" s="486"/>
      <c r="N1" s="486"/>
      <c r="O1" s="486"/>
      <c r="P1" s="486"/>
    </row>
    <row r="2" spans="2:16" ht="24.75">
      <c r="B2" s="168"/>
      <c r="C2" s="174"/>
      <c r="D2" s="144"/>
      <c r="E2" s="144"/>
      <c r="F2" s="144"/>
      <c r="G2" s="144"/>
      <c r="H2" s="144"/>
      <c r="I2" s="168"/>
      <c r="J2" s="168"/>
      <c r="K2" s="168"/>
      <c r="L2" s="168"/>
      <c r="M2" s="168"/>
      <c r="N2" s="168"/>
      <c r="O2" s="168"/>
      <c r="P2" s="168"/>
    </row>
    <row r="3" spans="2:16" ht="13.5" thickBo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6" ht="14.25">
      <c r="B4" s="168"/>
      <c r="C4" s="170" t="s">
        <v>201</v>
      </c>
      <c r="D4" s="173" t="s">
        <v>202</v>
      </c>
      <c r="E4" s="185" t="s">
        <v>203</v>
      </c>
      <c r="F4" s="172" t="s">
        <v>204</v>
      </c>
      <c r="G4" s="187" t="s">
        <v>205</v>
      </c>
      <c r="H4" s="176" t="s">
        <v>206</v>
      </c>
      <c r="I4" s="185" t="s">
        <v>207</v>
      </c>
      <c r="J4" s="172" t="s">
        <v>208</v>
      </c>
      <c r="K4" s="187" t="s">
        <v>209</v>
      </c>
      <c r="L4" s="176" t="s">
        <v>210</v>
      </c>
      <c r="M4" s="185" t="s">
        <v>211</v>
      </c>
      <c r="N4" s="172" t="s">
        <v>9</v>
      </c>
      <c r="O4" s="187" t="s">
        <v>212</v>
      </c>
      <c r="P4" s="198" t="s">
        <v>213</v>
      </c>
    </row>
    <row r="5" spans="2:16" ht="14.25">
      <c r="B5" s="168">
        <v>1</v>
      </c>
      <c r="C5" s="453" t="s">
        <v>11</v>
      </c>
      <c r="D5" s="454">
        <v>1164</v>
      </c>
      <c r="E5" s="455">
        <v>15</v>
      </c>
      <c r="F5" s="456">
        <v>1156</v>
      </c>
      <c r="G5" s="457">
        <v>15</v>
      </c>
      <c r="H5" s="458">
        <v>1145</v>
      </c>
      <c r="I5" s="455">
        <v>12</v>
      </c>
      <c r="J5" s="456">
        <v>1148</v>
      </c>
      <c r="K5" s="457">
        <v>10</v>
      </c>
      <c r="L5" s="458">
        <v>1116</v>
      </c>
      <c r="M5" s="455">
        <v>2</v>
      </c>
      <c r="N5" s="456">
        <v>5729</v>
      </c>
      <c r="O5" s="450">
        <v>1145.8</v>
      </c>
      <c r="P5" s="459">
        <v>54</v>
      </c>
    </row>
    <row r="6" spans="2:16" ht="14.25">
      <c r="B6" s="168">
        <v>2</v>
      </c>
      <c r="C6" s="453" t="s">
        <v>15</v>
      </c>
      <c r="D6" s="454">
        <v>1160</v>
      </c>
      <c r="E6" s="455">
        <v>12</v>
      </c>
      <c r="F6" s="456">
        <v>1136</v>
      </c>
      <c r="G6" s="457">
        <v>5</v>
      </c>
      <c r="H6" s="458">
        <v>1114</v>
      </c>
      <c r="I6" s="455">
        <v>2</v>
      </c>
      <c r="J6" s="456">
        <v>1163</v>
      </c>
      <c r="K6" s="457">
        <v>15</v>
      </c>
      <c r="L6" s="458">
        <v>1147</v>
      </c>
      <c r="M6" s="455">
        <v>9</v>
      </c>
      <c r="N6" s="456">
        <v>5720</v>
      </c>
      <c r="O6" s="450">
        <v>1144</v>
      </c>
      <c r="P6" s="459">
        <v>43</v>
      </c>
    </row>
    <row r="7" spans="2:16" ht="14.25">
      <c r="B7" s="168">
        <v>3</v>
      </c>
      <c r="C7" s="177" t="s">
        <v>36</v>
      </c>
      <c r="D7" s="178">
        <v>1144</v>
      </c>
      <c r="E7" s="186">
        <v>8</v>
      </c>
      <c r="F7" s="188">
        <v>1141</v>
      </c>
      <c r="G7" s="189">
        <v>9</v>
      </c>
      <c r="H7" s="179">
        <v>1126</v>
      </c>
      <c r="I7" s="186">
        <v>4</v>
      </c>
      <c r="J7" s="188">
        <v>1155</v>
      </c>
      <c r="K7" s="189">
        <v>12</v>
      </c>
      <c r="L7" s="179">
        <v>1145</v>
      </c>
      <c r="M7" s="186">
        <v>8</v>
      </c>
      <c r="N7" s="188">
        <v>5711</v>
      </c>
      <c r="O7" s="212">
        <v>1142.2</v>
      </c>
      <c r="P7" s="190">
        <v>41</v>
      </c>
    </row>
    <row r="8" spans="2:16" ht="14.25">
      <c r="B8" s="168">
        <v>4</v>
      </c>
      <c r="C8" s="180" t="s">
        <v>30</v>
      </c>
      <c r="D8" s="178">
        <v>1131</v>
      </c>
      <c r="E8" s="186">
        <v>5</v>
      </c>
      <c r="F8" s="188">
        <v>1145</v>
      </c>
      <c r="G8" s="189">
        <v>12</v>
      </c>
      <c r="H8" s="179">
        <v>1128</v>
      </c>
      <c r="I8" s="186">
        <v>5</v>
      </c>
      <c r="J8" s="188">
        <v>1130</v>
      </c>
      <c r="K8" s="189">
        <v>4</v>
      </c>
      <c r="L8" s="179">
        <v>1151</v>
      </c>
      <c r="M8" s="186">
        <v>15</v>
      </c>
      <c r="N8" s="188">
        <v>5685</v>
      </c>
      <c r="O8" s="212">
        <v>1137</v>
      </c>
      <c r="P8" s="190">
        <v>41</v>
      </c>
    </row>
    <row r="9" spans="2:16" ht="14.25">
      <c r="B9" s="168">
        <v>5</v>
      </c>
      <c r="C9" s="177" t="s">
        <v>19</v>
      </c>
      <c r="D9" s="178">
        <v>1145</v>
      </c>
      <c r="E9" s="186">
        <v>9</v>
      </c>
      <c r="F9" s="188">
        <v>1138</v>
      </c>
      <c r="G9" s="189">
        <v>6</v>
      </c>
      <c r="H9" s="179">
        <v>1134</v>
      </c>
      <c r="I9" s="186">
        <v>7</v>
      </c>
      <c r="J9" s="188">
        <v>1145</v>
      </c>
      <c r="K9" s="189">
        <v>7</v>
      </c>
      <c r="L9" s="179">
        <v>1144</v>
      </c>
      <c r="M9" s="186">
        <v>7</v>
      </c>
      <c r="N9" s="188">
        <v>5706</v>
      </c>
      <c r="O9" s="212">
        <v>1141.2</v>
      </c>
      <c r="P9" s="190">
        <v>36</v>
      </c>
    </row>
    <row r="10" spans="2:16" ht="14.25">
      <c r="B10" s="168">
        <v>6</v>
      </c>
      <c r="C10" s="177" t="s">
        <v>44</v>
      </c>
      <c r="D10" s="178">
        <v>1128</v>
      </c>
      <c r="E10" s="186">
        <v>4</v>
      </c>
      <c r="F10" s="188">
        <v>1140</v>
      </c>
      <c r="G10" s="189">
        <v>7</v>
      </c>
      <c r="H10" s="179">
        <v>1144</v>
      </c>
      <c r="I10" s="186">
        <v>9</v>
      </c>
      <c r="J10" s="188">
        <v>1130</v>
      </c>
      <c r="K10" s="189">
        <v>5</v>
      </c>
      <c r="L10" s="179">
        <v>1148</v>
      </c>
      <c r="M10" s="186">
        <v>10</v>
      </c>
      <c r="N10" s="188">
        <v>5690</v>
      </c>
      <c r="O10" s="212">
        <v>1138</v>
      </c>
      <c r="P10" s="190">
        <v>35</v>
      </c>
    </row>
    <row r="11" spans="2:16" ht="14.25">
      <c r="B11" s="168">
        <v>7</v>
      </c>
      <c r="C11" s="177" t="s">
        <v>17</v>
      </c>
      <c r="D11" s="178">
        <v>1156</v>
      </c>
      <c r="E11" s="186">
        <v>10</v>
      </c>
      <c r="F11" s="188">
        <v>1101</v>
      </c>
      <c r="G11" s="189">
        <v>1</v>
      </c>
      <c r="H11" s="179">
        <v>1145</v>
      </c>
      <c r="I11" s="186">
        <v>10</v>
      </c>
      <c r="J11" s="188">
        <v>1117</v>
      </c>
      <c r="K11" s="189">
        <v>2</v>
      </c>
      <c r="L11" s="179">
        <v>1149</v>
      </c>
      <c r="M11" s="186">
        <v>12</v>
      </c>
      <c r="N11" s="188">
        <v>5668</v>
      </c>
      <c r="O11" s="212">
        <v>1133.6</v>
      </c>
      <c r="P11" s="190">
        <v>35</v>
      </c>
    </row>
    <row r="12" spans="2:16" ht="14.25">
      <c r="B12" s="168">
        <v>8</v>
      </c>
      <c r="C12" s="177" t="s">
        <v>32</v>
      </c>
      <c r="D12" s="178">
        <v>1144</v>
      </c>
      <c r="E12" s="186">
        <v>7</v>
      </c>
      <c r="F12" s="188">
        <v>1140</v>
      </c>
      <c r="G12" s="189">
        <v>8</v>
      </c>
      <c r="H12" s="179">
        <v>1143</v>
      </c>
      <c r="I12" s="186">
        <v>8</v>
      </c>
      <c r="J12" s="188">
        <v>1143</v>
      </c>
      <c r="K12" s="189">
        <v>6</v>
      </c>
      <c r="L12" s="179">
        <v>1135</v>
      </c>
      <c r="M12" s="186">
        <v>5</v>
      </c>
      <c r="N12" s="188">
        <v>5705</v>
      </c>
      <c r="O12" s="212">
        <v>1141</v>
      </c>
      <c r="P12" s="190">
        <v>34</v>
      </c>
    </row>
    <row r="13" spans="2:16" ht="14.25">
      <c r="B13" s="168">
        <v>9</v>
      </c>
      <c r="C13" s="177" t="s">
        <v>25</v>
      </c>
      <c r="D13" s="178">
        <v>1124</v>
      </c>
      <c r="E13" s="186">
        <v>3</v>
      </c>
      <c r="F13" s="188">
        <v>1144</v>
      </c>
      <c r="G13" s="189">
        <v>10</v>
      </c>
      <c r="H13" s="179">
        <v>1150</v>
      </c>
      <c r="I13" s="186">
        <v>15</v>
      </c>
      <c r="J13" s="188">
        <v>772</v>
      </c>
      <c r="K13" s="189">
        <v>1</v>
      </c>
      <c r="L13" s="179">
        <v>1121</v>
      </c>
      <c r="M13" s="186">
        <v>3</v>
      </c>
      <c r="N13" s="188">
        <v>5311</v>
      </c>
      <c r="O13" s="212">
        <v>1062.2</v>
      </c>
      <c r="P13" s="190">
        <v>32</v>
      </c>
    </row>
    <row r="14" spans="2:16" ht="14.25">
      <c r="B14" s="168">
        <v>10</v>
      </c>
      <c r="C14" s="177" t="s">
        <v>21</v>
      </c>
      <c r="D14" s="178">
        <v>1139</v>
      </c>
      <c r="E14" s="186">
        <v>6</v>
      </c>
      <c r="F14" s="188">
        <v>1116</v>
      </c>
      <c r="G14" s="189">
        <v>3</v>
      </c>
      <c r="H14" s="179">
        <v>1131</v>
      </c>
      <c r="I14" s="186">
        <v>6</v>
      </c>
      <c r="J14" s="188">
        <v>1145</v>
      </c>
      <c r="K14" s="189">
        <v>8</v>
      </c>
      <c r="L14" s="179">
        <v>1139</v>
      </c>
      <c r="M14" s="186">
        <v>6</v>
      </c>
      <c r="N14" s="188">
        <v>5670</v>
      </c>
      <c r="O14" s="212">
        <v>1134</v>
      </c>
      <c r="P14" s="190">
        <v>29</v>
      </c>
    </row>
    <row r="15" spans="2:16" ht="14.25">
      <c r="B15" s="168">
        <v>11</v>
      </c>
      <c r="C15" s="460" t="s">
        <v>13</v>
      </c>
      <c r="D15" s="461">
        <v>1123</v>
      </c>
      <c r="E15" s="462">
        <v>1</v>
      </c>
      <c r="F15" s="463">
        <v>1111</v>
      </c>
      <c r="G15" s="464">
        <v>2</v>
      </c>
      <c r="H15" s="465">
        <v>1116</v>
      </c>
      <c r="I15" s="462">
        <v>3</v>
      </c>
      <c r="J15" s="463">
        <v>1146</v>
      </c>
      <c r="K15" s="464">
        <v>9</v>
      </c>
      <c r="L15" s="465">
        <v>1125</v>
      </c>
      <c r="M15" s="462">
        <v>4</v>
      </c>
      <c r="N15" s="463">
        <v>5621</v>
      </c>
      <c r="O15" s="436">
        <v>1124.2</v>
      </c>
      <c r="P15" s="466">
        <v>19</v>
      </c>
    </row>
    <row r="16" spans="2:16" ht="15" thickBot="1">
      <c r="B16" s="168">
        <v>12</v>
      </c>
      <c r="C16" s="467" t="s">
        <v>46</v>
      </c>
      <c r="D16" s="468">
        <v>1123</v>
      </c>
      <c r="E16" s="469">
        <v>2</v>
      </c>
      <c r="F16" s="470">
        <v>1118</v>
      </c>
      <c r="G16" s="471">
        <v>4</v>
      </c>
      <c r="H16" s="472">
        <v>1108</v>
      </c>
      <c r="I16" s="469">
        <v>1</v>
      </c>
      <c r="J16" s="470">
        <v>1123</v>
      </c>
      <c r="K16" s="471">
        <v>3</v>
      </c>
      <c r="L16" s="472">
        <v>1095</v>
      </c>
      <c r="M16" s="469">
        <v>1</v>
      </c>
      <c r="N16" s="470">
        <v>5567</v>
      </c>
      <c r="O16" s="443">
        <v>1113.4</v>
      </c>
      <c r="P16" s="473">
        <v>11</v>
      </c>
    </row>
    <row r="23" spans="1:16" ht="24.75">
      <c r="A23" s="168"/>
      <c r="B23" s="484" t="s">
        <v>222</v>
      </c>
      <c r="C23" s="484"/>
      <c r="D23" s="485"/>
      <c r="E23" s="485"/>
      <c r="F23" s="485"/>
      <c r="G23" s="485"/>
      <c r="H23" s="485"/>
      <c r="I23" s="486"/>
      <c r="J23" s="486"/>
      <c r="K23" s="486"/>
      <c r="L23" s="486"/>
      <c r="M23" s="486"/>
      <c r="N23" s="486"/>
      <c r="O23" s="486"/>
      <c r="P23" s="486"/>
    </row>
    <row r="24" spans="1:16" ht="24.75">
      <c r="A24" s="168"/>
      <c r="B24" s="174"/>
      <c r="C24" s="174"/>
      <c r="D24" s="144"/>
      <c r="E24" s="144"/>
      <c r="F24" s="144"/>
      <c r="G24" s="144"/>
      <c r="H24" s="144"/>
      <c r="I24" s="168"/>
      <c r="J24" s="168"/>
      <c r="K24" s="168"/>
      <c r="L24" s="168"/>
      <c r="M24" s="168"/>
      <c r="N24" s="168"/>
      <c r="O24" s="168"/>
      <c r="P24" s="168"/>
    </row>
    <row r="25" spans="1:16" ht="13.5" thickBo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1:18" ht="14.25">
      <c r="A26" s="168"/>
      <c r="B26" s="170" t="s">
        <v>215</v>
      </c>
      <c r="C26" s="171" t="s">
        <v>201</v>
      </c>
      <c r="D26" s="172" t="s">
        <v>202</v>
      </c>
      <c r="E26" s="191" t="s">
        <v>203</v>
      </c>
      <c r="F26" s="176" t="s">
        <v>204</v>
      </c>
      <c r="G26" s="194" t="s">
        <v>205</v>
      </c>
      <c r="H26" s="172" t="s">
        <v>206</v>
      </c>
      <c r="I26" s="191" t="s">
        <v>207</v>
      </c>
      <c r="J26" s="176" t="s">
        <v>208</v>
      </c>
      <c r="K26" s="194" t="s">
        <v>209</v>
      </c>
      <c r="L26" s="172" t="s">
        <v>210</v>
      </c>
      <c r="M26" s="191" t="s">
        <v>211</v>
      </c>
      <c r="N26" s="176" t="s">
        <v>9</v>
      </c>
      <c r="O26" s="194" t="s">
        <v>212</v>
      </c>
      <c r="P26" s="430" t="s">
        <v>257</v>
      </c>
      <c r="Q26" s="217" t="s">
        <v>258</v>
      </c>
      <c r="R26" s="218" t="s">
        <v>259</v>
      </c>
    </row>
    <row r="27" spans="1:18" ht="14.25">
      <c r="A27" s="168">
        <v>1</v>
      </c>
      <c r="B27" s="177" t="s">
        <v>10</v>
      </c>
      <c r="C27" s="182" t="s">
        <v>11</v>
      </c>
      <c r="D27" s="188">
        <v>396</v>
      </c>
      <c r="E27" s="192">
        <v>30</v>
      </c>
      <c r="F27" s="179">
        <v>387</v>
      </c>
      <c r="G27" s="195">
        <v>19</v>
      </c>
      <c r="H27" s="188">
        <v>393</v>
      </c>
      <c r="I27" s="192">
        <v>30</v>
      </c>
      <c r="J27" s="179">
        <v>397</v>
      </c>
      <c r="K27" s="195">
        <v>30</v>
      </c>
      <c r="L27" s="188"/>
      <c r="M27" s="192"/>
      <c r="N27" s="179">
        <v>1573</v>
      </c>
      <c r="O27" s="212">
        <v>393.25</v>
      </c>
      <c r="P27" s="431">
        <v>109</v>
      </c>
      <c r="Q27" s="212">
        <v>19</v>
      </c>
      <c r="R27" s="214">
        <v>109</v>
      </c>
    </row>
    <row r="28" spans="1:18" ht="14.25">
      <c r="A28" s="168">
        <v>2</v>
      </c>
      <c r="B28" s="177" t="s">
        <v>14</v>
      </c>
      <c r="C28" s="182" t="s">
        <v>15</v>
      </c>
      <c r="D28" s="188">
        <v>392</v>
      </c>
      <c r="E28" s="192">
        <v>24</v>
      </c>
      <c r="F28" s="179">
        <v>390</v>
      </c>
      <c r="G28" s="195">
        <v>26</v>
      </c>
      <c r="H28" s="188"/>
      <c r="I28" s="192"/>
      <c r="J28" s="179">
        <v>396</v>
      </c>
      <c r="K28" s="195">
        <v>26</v>
      </c>
      <c r="L28" s="188">
        <v>394</v>
      </c>
      <c r="M28" s="192">
        <v>30</v>
      </c>
      <c r="N28" s="179">
        <v>1572</v>
      </c>
      <c r="O28" s="212">
        <v>393</v>
      </c>
      <c r="P28" s="431">
        <v>106</v>
      </c>
      <c r="Q28" s="212">
        <v>24</v>
      </c>
      <c r="R28" s="214">
        <v>106</v>
      </c>
    </row>
    <row r="29" spans="1:18" ht="14.25">
      <c r="A29" s="168">
        <v>3</v>
      </c>
      <c r="B29" s="177" t="s">
        <v>12</v>
      </c>
      <c r="C29" s="182" t="s">
        <v>13</v>
      </c>
      <c r="D29" s="188">
        <v>392</v>
      </c>
      <c r="E29" s="192">
        <v>26</v>
      </c>
      <c r="F29" s="179">
        <v>388</v>
      </c>
      <c r="G29" s="195">
        <v>22</v>
      </c>
      <c r="H29" s="188">
        <v>388</v>
      </c>
      <c r="I29" s="192">
        <v>22</v>
      </c>
      <c r="J29" s="179">
        <v>391</v>
      </c>
      <c r="K29" s="195">
        <v>22</v>
      </c>
      <c r="L29" s="188">
        <v>390</v>
      </c>
      <c r="M29" s="192">
        <v>24</v>
      </c>
      <c r="N29" s="179">
        <v>1949</v>
      </c>
      <c r="O29" s="212">
        <v>389.8</v>
      </c>
      <c r="P29" s="431">
        <v>116</v>
      </c>
      <c r="Q29" s="212">
        <v>22</v>
      </c>
      <c r="R29" s="214">
        <v>94</v>
      </c>
    </row>
    <row r="30" spans="1:18" ht="14.25">
      <c r="A30" s="168">
        <v>4</v>
      </c>
      <c r="B30" s="177" t="s">
        <v>26</v>
      </c>
      <c r="C30" s="182" t="s">
        <v>25</v>
      </c>
      <c r="D30" s="188">
        <v>385</v>
      </c>
      <c r="E30" s="192">
        <v>16</v>
      </c>
      <c r="F30" s="179">
        <v>399</v>
      </c>
      <c r="G30" s="195">
        <v>30</v>
      </c>
      <c r="H30" s="188">
        <v>391</v>
      </c>
      <c r="I30" s="192">
        <v>24</v>
      </c>
      <c r="J30" s="179">
        <v>393</v>
      </c>
      <c r="K30" s="195">
        <v>24</v>
      </c>
      <c r="L30" s="188">
        <v>379</v>
      </c>
      <c r="M30" s="192">
        <v>4</v>
      </c>
      <c r="N30" s="179">
        <v>1947</v>
      </c>
      <c r="O30" s="212">
        <v>389.4</v>
      </c>
      <c r="P30" s="431">
        <v>98</v>
      </c>
      <c r="Q30" s="212">
        <v>4</v>
      </c>
      <c r="R30" s="214">
        <v>94</v>
      </c>
    </row>
    <row r="31" spans="1:18" ht="14.25">
      <c r="A31" s="168">
        <v>5</v>
      </c>
      <c r="B31" s="177" t="s">
        <v>49</v>
      </c>
      <c r="C31" s="182" t="s">
        <v>21</v>
      </c>
      <c r="D31" s="188"/>
      <c r="E31" s="192"/>
      <c r="F31" s="179">
        <v>383</v>
      </c>
      <c r="G31" s="195">
        <v>15</v>
      </c>
      <c r="H31" s="188">
        <v>386</v>
      </c>
      <c r="I31" s="192">
        <v>21</v>
      </c>
      <c r="J31" s="179">
        <v>389</v>
      </c>
      <c r="K31" s="195">
        <v>20</v>
      </c>
      <c r="L31" s="188">
        <v>390</v>
      </c>
      <c r="M31" s="192">
        <v>26</v>
      </c>
      <c r="N31" s="179">
        <v>1548</v>
      </c>
      <c r="O31" s="212">
        <v>387</v>
      </c>
      <c r="P31" s="431">
        <v>82</v>
      </c>
      <c r="Q31" s="212">
        <v>15</v>
      </c>
      <c r="R31" s="214">
        <v>82</v>
      </c>
    </row>
    <row r="32" spans="1:18" ht="14.25">
      <c r="A32" s="168">
        <v>6</v>
      </c>
      <c r="B32" s="177" t="s">
        <v>31</v>
      </c>
      <c r="C32" s="182" t="s">
        <v>32</v>
      </c>
      <c r="D32" s="188">
        <v>382</v>
      </c>
      <c r="E32" s="192">
        <v>12</v>
      </c>
      <c r="F32" s="179">
        <v>388</v>
      </c>
      <c r="G32" s="195">
        <v>21</v>
      </c>
      <c r="H32" s="188">
        <v>392</v>
      </c>
      <c r="I32" s="192">
        <v>26</v>
      </c>
      <c r="J32" s="179">
        <v>378</v>
      </c>
      <c r="K32" s="195">
        <v>3</v>
      </c>
      <c r="L32" s="188">
        <v>384</v>
      </c>
      <c r="M32" s="192">
        <v>18</v>
      </c>
      <c r="N32" s="179">
        <v>1924</v>
      </c>
      <c r="O32" s="212">
        <v>384.8</v>
      </c>
      <c r="P32" s="431">
        <v>80</v>
      </c>
      <c r="Q32" s="212">
        <v>3</v>
      </c>
      <c r="R32" s="214">
        <v>77</v>
      </c>
    </row>
    <row r="33" spans="1:18" ht="14.25">
      <c r="A33" s="168">
        <v>7</v>
      </c>
      <c r="B33" s="177" t="s">
        <v>18</v>
      </c>
      <c r="C33" s="182" t="s">
        <v>19</v>
      </c>
      <c r="D33" s="188">
        <v>389</v>
      </c>
      <c r="E33" s="192">
        <v>21</v>
      </c>
      <c r="F33" s="179">
        <v>385</v>
      </c>
      <c r="G33" s="195">
        <v>16</v>
      </c>
      <c r="H33" s="188">
        <v>382</v>
      </c>
      <c r="I33" s="192">
        <v>17</v>
      </c>
      <c r="J33" s="179">
        <v>384</v>
      </c>
      <c r="K33" s="195">
        <v>15</v>
      </c>
      <c r="L33" s="188">
        <v>384</v>
      </c>
      <c r="M33" s="192">
        <v>15</v>
      </c>
      <c r="N33" s="179">
        <v>1924</v>
      </c>
      <c r="O33" s="212">
        <v>384.8</v>
      </c>
      <c r="P33" s="431">
        <v>84</v>
      </c>
      <c r="Q33" s="212">
        <v>15</v>
      </c>
      <c r="R33" s="214">
        <v>69</v>
      </c>
    </row>
    <row r="34" spans="1:18" ht="14.25">
      <c r="A34" s="168">
        <v>8</v>
      </c>
      <c r="B34" s="177" t="s">
        <v>28</v>
      </c>
      <c r="C34" s="182" t="s">
        <v>11</v>
      </c>
      <c r="D34" s="188">
        <v>384</v>
      </c>
      <c r="E34" s="192">
        <v>14</v>
      </c>
      <c r="F34" s="179">
        <v>389</v>
      </c>
      <c r="G34" s="195">
        <v>24</v>
      </c>
      <c r="H34" s="188">
        <v>380</v>
      </c>
      <c r="I34" s="192">
        <v>12</v>
      </c>
      <c r="J34" s="179">
        <v>377</v>
      </c>
      <c r="K34" s="195">
        <v>1</v>
      </c>
      <c r="L34" s="188">
        <v>384</v>
      </c>
      <c r="M34" s="192">
        <v>19</v>
      </c>
      <c r="N34" s="179">
        <v>1914</v>
      </c>
      <c r="O34" s="212">
        <v>382.8</v>
      </c>
      <c r="P34" s="431">
        <v>70</v>
      </c>
      <c r="Q34" s="212">
        <v>1</v>
      </c>
      <c r="R34" s="214">
        <v>69</v>
      </c>
    </row>
    <row r="35" spans="1:18" ht="14.25">
      <c r="A35" s="168">
        <v>9</v>
      </c>
      <c r="B35" s="177" t="s">
        <v>217</v>
      </c>
      <c r="C35" s="182" t="s">
        <v>30</v>
      </c>
      <c r="D35" s="188"/>
      <c r="E35" s="192"/>
      <c r="F35" s="179">
        <v>387</v>
      </c>
      <c r="G35" s="195">
        <v>20</v>
      </c>
      <c r="H35" s="188">
        <v>382</v>
      </c>
      <c r="I35" s="192">
        <v>15</v>
      </c>
      <c r="J35" s="179"/>
      <c r="K35" s="195"/>
      <c r="L35" s="188">
        <v>386</v>
      </c>
      <c r="M35" s="192">
        <v>21</v>
      </c>
      <c r="N35" s="179">
        <v>1155</v>
      </c>
      <c r="O35" s="212">
        <v>385</v>
      </c>
      <c r="P35" s="431">
        <v>56</v>
      </c>
      <c r="Q35" s="212">
        <v>15</v>
      </c>
      <c r="R35" s="214">
        <v>56</v>
      </c>
    </row>
    <row r="36" spans="1:18" ht="14.25">
      <c r="A36" s="168">
        <v>10</v>
      </c>
      <c r="B36" s="180" t="s">
        <v>16</v>
      </c>
      <c r="C36" s="183" t="s">
        <v>17</v>
      </c>
      <c r="D36" s="188">
        <v>389</v>
      </c>
      <c r="E36" s="192">
        <v>22</v>
      </c>
      <c r="F36" s="179">
        <v>381</v>
      </c>
      <c r="G36" s="195">
        <v>12</v>
      </c>
      <c r="H36" s="188">
        <v>376</v>
      </c>
      <c r="I36" s="192">
        <v>1</v>
      </c>
      <c r="J36" s="179">
        <v>379</v>
      </c>
      <c r="K36" s="195">
        <v>5</v>
      </c>
      <c r="L36" s="188">
        <v>384</v>
      </c>
      <c r="M36" s="192">
        <v>17</v>
      </c>
      <c r="N36" s="179">
        <v>1909</v>
      </c>
      <c r="O36" s="212">
        <v>381.8</v>
      </c>
      <c r="P36" s="431">
        <v>57</v>
      </c>
      <c r="Q36" s="212">
        <v>1</v>
      </c>
      <c r="R36" s="214">
        <v>56</v>
      </c>
    </row>
    <row r="37" spans="1:18" ht="14.25">
      <c r="A37" s="168">
        <v>11</v>
      </c>
      <c r="B37" s="177" t="s">
        <v>39</v>
      </c>
      <c r="C37" s="182" t="s">
        <v>36</v>
      </c>
      <c r="D37" s="188">
        <v>381</v>
      </c>
      <c r="E37" s="192">
        <v>6</v>
      </c>
      <c r="F37" s="179">
        <v>386</v>
      </c>
      <c r="G37" s="195">
        <v>18</v>
      </c>
      <c r="H37" s="188"/>
      <c r="I37" s="192"/>
      <c r="J37" s="179">
        <v>383</v>
      </c>
      <c r="K37" s="195">
        <v>14</v>
      </c>
      <c r="L37" s="188">
        <v>384</v>
      </c>
      <c r="M37" s="192">
        <v>16</v>
      </c>
      <c r="N37" s="179">
        <v>1534</v>
      </c>
      <c r="O37" s="212">
        <v>383.5</v>
      </c>
      <c r="P37" s="431">
        <v>54</v>
      </c>
      <c r="Q37" s="212">
        <v>6</v>
      </c>
      <c r="R37" s="214">
        <v>54</v>
      </c>
    </row>
    <row r="38" spans="1:18" ht="14.25">
      <c r="A38" s="168">
        <v>12</v>
      </c>
      <c r="B38" s="181" t="s">
        <v>45</v>
      </c>
      <c r="C38" s="184" t="s">
        <v>30</v>
      </c>
      <c r="D38" s="169"/>
      <c r="E38" s="193"/>
      <c r="F38" s="175">
        <v>381</v>
      </c>
      <c r="G38" s="196">
        <v>13</v>
      </c>
      <c r="H38" s="169">
        <v>376</v>
      </c>
      <c r="I38" s="193">
        <v>2</v>
      </c>
      <c r="J38" s="175">
        <v>386</v>
      </c>
      <c r="K38" s="196">
        <v>18</v>
      </c>
      <c r="L38" s="169">
        <v>385</v>
      </c>
      <c r="M38" s="193">
        <v>20</v>
      </c>
      <c r="N38" s="175">
        <v>1528</v>
      </c>
      <c r="O38" s="212">
        <v>382</v>
      </c>
      <c r="P38" s="431">
        <v>53</v>
      </c>
      <c r="Q38" s="212">
        <v>2</v>
      </c>
      <c r="R38" s="214">
        <v>53</v>
      </c>
    </row>
    <row r="39" spans="1:18" ht="14.25">
      <c r="A39" s="168">
        <v>13</v>
      </c>
      <c r="B39" s="177" t="s">
        <v>43</v>
      </c>
      <c r="C39" s="182" t="s">
        <v>44</v>
      </c>
      <c r="D39" s="188">
        <v>378</v>
      </c>
      <c r="E39" s="192">
        <v>2</v>
      </c>
      <c r="F39" s="179">
        <v>380</v>
      </c>
      <c r="G39" s="195">
        <v>11</v>
      </c>
      <c r="H39" s="188"/>
      <c r="I39" s="192"/>
      <c r="J39" s="179">
        <v>386</v>
      </c>
      <c r="K39" s="195">
        <v>17</v>
      </c>
      <c r="L39" s="188">
        <v>389</v>
      </c>
      <c r="M39" s="192">
        <v>22</v>
      </c>
      <c r="N39" s="179">
        <v>1533</v>
      </c>
      <c r="O39" s="212">
        <v>383.25</v>
      </c>
      <c r="P39" s="431">
        <v>52</v>
      </c>
      <c r="Q39" s="212">
        <v>2</v>
      </c>
      <c r="R39" s="214">
        <v>52</v>
      </c>
    </row>
    <row r="40" spans="1:18" ht="14.25">
      <c r="A40" s="168">
        <v>14</v>
      </c>
      <c r="B40" s="177" t="s">
        <v>23</v>
      </c>
      <c r="C40" s="182" t="s">
        <v>17</v>
      </c>
      <c r="D40" s="188">
        <v>385</v>
      </c>
      <c r="E40" s="192">
        <v>18</v>
      </c>
      <c r="F40" s="179"/>
      <c r="G40" s="195"/>
      <c r="H40" s="188">
        <v>386</v>
      </c>
      <c r="I40" s="192">
        <v>20</v>
      </c>
      <c r="J40" s="179"/>
      <c r="K40" s="195"/>
      <c r="L40" s="188">
        <v>383</v>
      </c>
      <c r="M40" s="192">
        <v>13</v>
      </c>
      <c r="N40" s="179">
        <v>1154</v>
      </c>
      <c r="O40" s="212">
        <v>384.6666666666667</v>
      </c>
      <c r="P40" s="431">
        <v>51</v>
      </c>
      <c r="Q40" s="212">
        <v>13</v>
      </c>
      <c r="R40" s="214">
        <v>51</v>
      </c>
    </row>
    <row r="41" spans="1:18" ht="14.25">
      <c r="A41" s="168">
        <v>15</v>
      </c>
      <c r="B41" s="177" t="s">
        <v>24</v>
      </c>
      <c r="C41" s="182" t="s">
        <v>25</v>
      </c>
      <c r="D41" s="188">
        <v>385</v>
      </c>
      <c r="E41" s="192">
        <v>17</v>
      </c>
      <c r="F41" s="179">
        <v>376</v>
      </c>
      <c r="G41" s="195">
        <v>5</v>
      </c>
      <c r="H41" s="188">
        <v>382</v>
      </c>
      <c r="I41" s="192">
        <v>16</v>
      </c>
      <c r="J41" s="179">
        <v>379</v>
      </c>
      <c r="K41" s="195">
        <v>8</v>
      </c>
      <c r="L41" s="188">
        <v>381</v>
      </c>
      <c r="M41" s="192">
        <v>9</v>
      </c>
      <c r="N41" s="179">
        <v>1903</v>
      </c>
      <c r="O41" s="212">
        <v>380.6</v>
      </c>
      <c r="P41" s="431">
        <v>55</v>
      </c>
      <c r="Q41" s="212">
        <v>5</v>
      </c>
      <c r="R41" s="214">
        <v>50</v>
      </c>
    </row>
    <row r="42" spans="1:18" ht="14.25">
      <c r="A42" s="168">
        <v>16</v>
      </c>
      <c r="B42" s="180" t="s">
        <v>35</v>
      </c>
      <c r="C42" s="183" t="s">
        <v>36</v>
      </c>
      <c r="D42" s="188">
        <v>382</v>
      </c>
      <c r="E42" s="192">
        <v>9</v>
      </c>
      <c r="F42" s="179">
        <v>385</v>
      </c>
      <c r="G42" s="195">
        <v>17</v>
      </c>
      <c r="H42" s="188">
        <v>379</v>
      </c>
      <c r="I42" s="192">
        <v>9</v>
      </c>
      <c r="J42" s="179">
        <v>381</v>
      </c>
      <c r="K42" s="195">
        <v>11</v>
      </c>
      <c r="L42" s="188">
        <v>383</v>
      </c>
      <c r="M42" s="192">
        <v>11</v>
      </c>
      <c r="N42" s="179">
        <v>1910</v>
      </c>
      <c r="O42" s="212">
        <v>382</v>
      </c>
      <c r="P42" s="431">
        <v>57</v>
      </c>
      <c r="Q42" s="212">
        <v>9</v>
      </c>
      <c r="R42" s="214">
        <v>48</v>
      </c>
    </row>
    <row r="43" spans="1:18" ht="14.25">
      <c r="A43" s="168">
        <v>17</v>
      </c>
      <c r="B43" s="177" t="s">
        <v>34</v>
      </c>
      <c r="C43" s="182" t="s">
        <v>15</v>
      </c>
      <c r="D43" s="188">
        <v>382</v>
      </c>
      <c r="E43" s="192">
        <v>10</v>
      </c>
      <c r="F43" s="179">
        <v>376</v>
      </c>
      <c r="G43" s="195">
        <v>3</v>
      </c>
      <c r="H43" s="188">
        <v>382</v>
      </c>
      <c r="I43" s="192">
        <v>14</v>
      </c>
      <c r="J43" s="179">
        <v>385</v>
      </c>
      <c r="K43" s="195">
        <v>16</v>
      </c>
      <c r="L43" s="188">
        <v>380</v>
      </c>
      <c r="M43" s="192">
        <v>8</v>
      </c>
      <c r="N43" s="179">
        <v>1905</v>
      </c>
      <c r="O43" s="212">
        <v>381</v>
      </c>
      <c r="P43" s="431">
        <v>51</v>
      </c>
      <c r="Q43" s="212">
        <v>3</v>
      </c>
      <c r="R43" s="214">
        <v>48</v>
      </c>
    </row>
    <row r="44" spans="1:18" ht="14.25">
      <c r="A44" s="168">
        <v>18</v>
      </c>
      <c r="B44" s="177" t="s">
        <v>37</v>
      </c>
      <c r="C44" s="182" t="s">
        <v>17</v>
      </c>
      <c r="D44" s="188">
        <v>382</v>
      </c>
      <c r="E44" s="192">
        <v>8</v>
      </c>
      <c r="F44" s="179"/>
      <c r="G44" s="195"/>
      <c r="H44" s="188">
        <v>383</v>
      </c>
      <c r="I44" s="192">
        <v>18</v>
      </c>
      <c r="J44" s="179">
        <v>380</v>
      </c>
      <c r="K44" s="195">
        <v>9</v>
      </c>
      <c r="L44" s="188">
        <v>382</v>
      </c>
      <c r="M44" s="192">
        <v>10</v>
      </c>
      <c r="N44" s="179">
        <v>1527</v>
      </c>
      <c r="O44" s="212">
        <v>381.75</v>
      </c>
      <c r="P44" s="431">
        <v>45</v>
      </c>
      <c r="Q44" s="212">
        <v>8</v>
      </c>
      <c r="R44" s="214">
        <v>45</v>
      </c>
    </row>
    <row r="45" spans="1:18" ht="14.25">
      <c r="A45" s="168">
        <v>19</v>
      </c>
      <c r="B45" s="177" t="s">
        <v>41</v>
      </c>
      <c r="C45" s="182" t="s">
        <v>32</v>
      </c>
      <c r="D45" s="188">
        <v>380</v>
      </c>
      <c r="E45" s="192">
        <v>4</v>
      </c>
      <c r="F45" s="179">
        <v>376</v>
      </c>
      <c r="G45" s="195">
        <v>2</v>
      </c>
      <c r="H45" s="188">
        <v>380</v>
      </c>
      <c r="I45" s="192">
        <v>11</v>
      </c>
      <c r="J45" s="179">
        <v>388</v>
      </c>
      <c r="K45" s="195">
        <v>19</v>
      </c>
      <c r="L45" s="188"/>
      <c r="M45" s="192"/>
      <c r="N45" s="179">
        <v>1524</v>
      </c>
      <c r="O45" s="212">
        <v>381</v>
      </c>
      <c r="P45" s="431">
        <v>36</v>
      </c>
      <c r="Q45" s="212">
        <v>2</v>
      </c>
      <c r="R45" s="214">
        <v>36</v>
      </c>
    </row>
    <row r="46" spans="1:18" ht="14.25">
      <c r="A46" s="168">
        <v>20</v>
      </c>
      <c r="B46" s="177" t="s">
        <v>40</v>
      </c>
      <c r="C46" s="182" t="s">
        <v>36</v>
      </c>
      <c r="D46" s="188">
        <v>381</v>
      </c>
      <c r="E46" s="192">
        <v>5</v>
      </c>
      <c r="F46" s="179"/>
      <c r="G46" s="195"/>
      <c r="H46" s="188">
        <v>378</v>
      </c>
      <c r="I46" s="192">
        <v>6</v>
      </c>
      <c r="J46" s="179">
        <v>391</v>
      </c>
      <c r="K46" s="195">
        <v>21</v>
      </c>
      <c r="L46" s="188">
        <v>378</v>
      </c>
      <c r="M46" s="192">
        <v>3</v>
      </c>
      <c r="N46" s="179">
        <v>1528</v>
      </c>
      <c r="O46" s="212">
        <v>382</v>
      </c>
      <c r="P46" s="431">
        <v>35</v>
      </c>
      <c r="Q46" s="212">
        <v>3</v>
      </c>
      <c r="R46" s="214">
        <v>35</v>
      </c>
    </row>
    <row r="47" spans="1:18" ht="14.25">
      <c r="A47" s="168">
        <v>21</v>
      </c>
      <c r="B47" s="177" t="s">
        <v>219</v>
      </c>
      <c r="C47" s="182" t="s">
        <v>44</v>
      </c>
      <c r="D47" s="188"/>
      <c r="E47" s="192"/>
      <c r="F47" s="179">
        <v>381</v>
      </c>
      <c r="G47" s="195">
        <v>14</v>
      </c>
      <c r="H47" s="188">
        <v>386</v>
      </c>
      <c r="I47" s="192">
        <v>19</v>
      </c>
      <c r="J47" s="179"/>
      <c r="K47" s="195"/>
      <c r="L47" s="188"/>
      <c r="M47" s="192"/>
      <c r="N47" s="179">
        <v>767</v>
      </c>
      <c r="O47" s="212">
        <v>383.5</v>
      </c>
      <c r="P47" s="431">
        <v>33</v>
      </c>
      <c r="Q47" s="212">
        <v>14</v>
      </c>
      <c r="R47" s="214">
        <v>33</v>
      </c>
    </row>
    <row r="48" spans="1:18" ht="14.25">
      <c r="A48" s="168">
        <v>22</v>
      </c>
      <c r="B48" s="177" t="s">
        <v>22</v>
      </c>
      <c r="C48" s="182" t="s">
        <v>15</v>
      </c>
      <c r="D48" s="188">
        <v>386</v>
      </c>
      <c r="E48" s="192">
        <v>19</v>
      </c>
      <c r="F48" s="179"/>
      <c r="G48" s="195"/>
      <c r="H48" s="188"/>
      <c r="I48" s="192"/>
      <c r="J48" s="179">
        <v>382</v>
      </c>
      <c r="K48" s="195">
        <v>12</v>
      </c>
      <c r="L48" s="188"/>
      <c r="M48" s="192"/>
      <c r="N48" s="179">
        <v>768</v>
      </c>
      <c r="O48" s="212">
        <v>384</v>
      </c>
      <c r="P48" s="431">
        <v>31</v>
      </c>
      <c r="Q48" s="212">
        <v>12</v>
      </c>
      <c r="R48" s="214">
        <v>31</v>
      </c>
    </row>
    <row r="49" spans="1:18" ht="14.25">
      <c r="A49" s="168">
        <v>23</v>
      </c>
      <c r="B49" s="177" t="s">
        <v>33</v>
      </c>
      <c r="C49" s="182" t="s">
        <v>19</v>
      </c>
      <c r="D49" s="188">
        <v>382</v>
      </c>
      <c r="E49" s="192">
        <v>11</v>
      </c>
      <c r="F49" s="179"/>
      <c r="G49" s="195"/>
      <c r="H49" s="188"/>
      <c r="I49" s="192"/>
      <c r="J49" s="179">
        <v>379</v>
      </c>
      <c r="K49" s="195">
        <v>6</v>
      </c>
      <c r="L49" s="188">
        <v>383</v>
      </c>
      <c r="M49" s="192">
        <v>12</v>
      </c>
      <c r="N49" s="179">
        <v>1144</v>
      </c>
      <c r="O49" s="212">
        <v>381.3333333333333</v>
      </c>
      <c r="P49" s="431">
        <v>29</v>
      </c>
      <c r="Q49" s="212">
        <v>6</v>
      </c>
      <c r="R49" s="214">
        <v>29</v>
      </c>
    </row>
    <row r="50" spans="1:18" ht="14.25">
      <c r="A50" s="168">
        <v>24</v>
      </c>
      <c r="B50" s="181" t="s">
        <v>20</v>
      </c>
      <c r="C50" s="184" t="s">
        <v>21</v>
      </c>
      <c r="D50" s="169">
        <v>389</v>
      </c>
      <c r="E50" s="193">
        <v>20</v>
      </c>
      <c r="F50" s="175"/>
      <c r="G50" s="196"/>
      <c r="H50" s="169"/>
      <c r="I50" s="193"/>
      <c r="J50" s="175">
        <v>379</v>
      </c>
      <c r="K50" s="196">
        <v>7</v>
      </c>
      <c r="L50" s="169">
        <v>378</v>
      </c>
      <c r="M50" s="193">
        <v>2</v>
      </c>
      <c r="N50" s="175">
        <v>1146</v>
      </c>
      <c r="O50" s="212">
        <v>382</v>
      </c>
      <c r="P50" s="431">
        <v>29</v>
      </c>
      <c r="Q50" s="212">
        <v>2</v>
      </c>
      <c r="R50" s="214">
        <v>29</v>
      </c>
    </row>
    <row r="51" spans="1:18" ht="14.25">
      <c r="A51" s="168">
        <v>25</v>
      </c>
      <c r="B51" s="177" t="s">
        <v>48</v>
      </c>
      <c r="C51" s="182" t="s">
        <v>19</v>
      </c>
      <c r="D51" s="188"/>
      <c r="E51" s="192"/>
      <c r="F51" s="179">
        <v>380</v>
      </c>
      <c r="G51" s="195">
        <v>9</v>
      </c>
      <c r="H51" s="188">
        <v>378</v>
      </c>
      <c r="I51" s="192">
        <v>4</v>
      </c>
      <c r="J51" s="179">
        <v>382</v>
      </c>
      <c r="K51" s="195">
        <v>13</v>
      </c>
      <c r="L51" s="188">
        <v>377</v>
      </c>
      <c r="M51" s="192">
        <v>1</v>
      </c>
      <c r="N51" s="179">
        <v>1517</v>
      </c>
      <c r="O51" s="212">
        <v>379.25</v>
      </c>
      <c r="P51" s="431">
        <v>27</v>
      </c>
      <c r="Q51" s="212">
        <v>1</v>
      </c>
      <c r="R51" s="214">
        <v>27</v>
      </c>
    </row>
    <row r="52" spans="1:18" ht="14.25">
      <c r="A52" s="168">
        <v>26</v>
      </c>
      <c r="B52" s="177" t="s">
        <v>27</v>
      </c>
      <c r="C52" s="182" t="s">
        <v>11</v>
      </c>
      <c r="D52" s="188">
        <v>384</v>
      </c>
      <c r="E52" s="192">
        <v>15</v>
      </c>
      <c r="F52" s="179">
        <v>380</v>
      </c>
      <c r="G52" s="195">
        <v>8</v>
      </c>
      <c r="H52" s="188"/>
      <c r="I52" s="192"/>
      <c r="J52" s="179"/>
      <c r="K52" s="195"/>
      <c r="L52" s="188"/>
      <c r="M52" s="192"/>
      <c r="N52" s="179">
        <v>764</v>
      </c>
      <c r="O52" s="212">
        <v>382</v>
      </c>
      <c r="P52" s="431">
        <v>23</v>
      </c>
      <c r="Q52" s="212">
        <v>8</v>
      </c>
      <c r="R52" s="214">
        <v>23</v>
      </c>
    </row>
    <row r="53" spans="1:18" ht="14.25">
      <c r="A53" s="168">
        <v>27</v>
      </c>
      <c r="B53" s="177" t="s">
        <v>233</v>
      </c>
      <c r="C53" s="182" t="s">
        <v>13</v>
      </c>
      <c r="D53" s="188">
        <v>377</v>
      </c>
      <c r="E53" s="192">
        <v>1</v>
      </c>
      <c r="F53" s="179"/>
      <c r="G53" s="195"/>
      <c r="H53" s="188">
        <v>378</v>
      </c>
      <c r="I53" s="192">
        <v>5</v>
      </c>
      <c r="J53" s="179">
        <v>381</v>
      </c>
      <c r="K53" s="195">
        <v>10</v>
      </c>
      <c r="L53" s="188">
        <v>380</v>
      </c>
      <c r="M53" s="192">
        <v>6</v>
      </c>
      <c r="N53" s="179">
        <v>1516</v>
      </c>
      <c r="O53" s="212">
        <v>379</v>
      </c>
      <c r="P53" s="431">
        <v>22</v>
      </c>
      <c r="Q53" s="212">
        <v>1</v>
      </c>
      <c r="R53" s="214">
        <v>22</v>
      </c>
    </row>
    <row r="54" spans="1:18" ht="14.25">
      <c r="A54" s="168">
        <v>28</v>
      </c>
      <c r="B54" s="180" t="s">
        <v>232</v>
      </c>
      <c r="C54" s="183" t="s">
        <v>44</v>
      </c>
      <c r="D54" s="188"/>
      <c r="E54" s="192"/>
      <c r="F54" s="179"/>
      <c r="G54" s="195"/>
      <c r="H54" s="188">
        <v>378</v>
      </c>
      <c r="I54" s="192">
        <v>7</v>
      </c>
      <c r="J54" s="179"/>
      <c r="K54" s="195"/>
      <c r="L54" s="188">
        <v>383</v>
      </c>
      <c r="M54" s="192">
        <v>14</v>
      </c>
      <c r="N54" s="179">
        <v>761</v>
      </c>
      <c r="O54" s="212">
        <v>380.5</v>
      </c>
      <c r="P54" s="431">
        <v>21</v>
      </c>
      <c r="Q54" s="212">
        <v>7</v>
      </c>
      <c r="R54" s="214">
        <v>21</v>
      </c>
    </row>
    <row r="55" spans="1:18" ht="14.25">
      <c r="A55" s="168">
        <v>29</v>
      </c>
      <c r="B55" s="177" t="s">
        <v>220</v>
      </c>
      <c r="C55" s="182" t="s">
        <v>44</v>
      </c>
      <c r="D55" s="188"/>
      <c r="E55" s="192"/>
      <c r="F55" s="179">
        <v>379</v>
      </c>
      <c r="G55" s="195">
        <v>7</v>
      </c>
      <c r="H55" s="188">
        <v>380</v>
      </c>
      <c r="I55" s="192">
        <v>13</v>
      </c>
      <c r="J55" s="179"/>
      <c r="K55" s="195"/>
      <c r="L55" s="188"/>
      <c r="M55" s="192"/>
      <c r="N55" s="179">
        <v>759</v>
      </c>
      <c r="O55" s="212">
        <v>379.5</v>
      </c>
      <c r="P55" s="431">
        <v>20</v>
      </c>
      <c r="Q55" s="212">
        <v>7</v>
      </c>
      <c r="R55" s="214">
        <v>20</v>
      </c>
    </row>
    <row r="56" spans="1:18" ht="14.25">
      <c r="A56" s="168">
        <v>30</v>
      </c>
      <c r="B56" s="177" t="s">
        <v>38</v>
      </c>
      <c r="C56" s="182" t="s">
        <v>32</v>
      </c>
      <c r="D56" s="188">
        <v>382</v>
      </c>
      <c r="E56" s="192">
        <v>7</v>
      </c>
      <c r="F56" s="179">
        <v>376</v>
      </c>
      <c r="G56" s="195">
        <v>4</v>
      </c>
      <c r="H56" s="188"/>
      <c r="I56" s="192"/>
      <c r="J56" s="179"/>
      <c r="K56" s="195"/>
      <c r="L56" s="188">
        <v>379</v>
      </c>
      <c r="M56" s="192">
        <v>5</v>
      </c>
      <c r="N56" s="179">
        <v>1137</v>
      </c>
      <c r="O56" s="212">
        <v>379</v>
      </c>
      <c r="P56" s="431">
        <v>16</v>
      </c>
      <c r="Q56" s="212">
        <v>4</v>
      </c>
      <c r="R56" s="214">
        <v>16</v>
      </c>
    </row>
    <row r="57" spans="1:18" ht="14.25">
      <c r="A57" s="168">
        <v>31</v>
      </c>
      <c r="B57" s="177" t="s">
        <v>47</v>
      </c>
      <c r="C57" s="182" t="s">
        <v>46</v>
      </c>
      <c r="D57" s="188"/>
      <c r="E57" s="192"/>
      <c r="F57" s="179"/>
      <c r="G57" s="195"/>
      <c r="H57" s="188">
        <v>379</v>
      </c>
      <c r="I57" s="192">
        <v>10</v>
      </c>
      <c r="J57" s="179">
        <v>378</v>
      </c>
      <c r="K57" s="195">
        <v>4</v>
      </c>
      <c r="L57" s="188"/>
      <c r="M57" s="192"/>
      <c r="N57" s="179">
        <v>757</v>
      </c>
      <c r="O57" s="212">
        <v>378.5</v>
      </c>
      <c r="P57" s="431">
        <v>14</v>
      </c>
      <c r="Q57" s="212">
        <v>4</v>
      </c>
      <c r="R57" s="214">
        <v>14</v>
      </c>
    </row>
    <row r="58" spans="1:18" ht="14.25">
      <c r="A58" s="168">
        <v>32</v>
      </c>
      <c r="B58" s="177" t="s">
        <v>42</v>
      </c>
      <c r="C58" s="182" t="s">
        <v>21</v>
      </c>
      <c r="D58" s="188">
        <v>380</v>
      </c>
      <c r="E58" s="192">
        <v>3</v>
      </c>
      <c r="F58" s="179">
        <v>374</v>
      </c>
      <c r="G58" s="195">
        <v>1</v>
      </c>
      <c r="H58" s="188">
        <v>378</v>
      </c>
      <c r="I58" s="192">
        <v>8</v>
      </c>
      <c r="J58" s="179">
        <v>377</v>
      </c>
      <c r="K58" s="195">
        <v>2</v>
      </c>
      <c r="L58" s="188"/>
      <c r="M58" s="192"/>
      <c r="N58" s="179">
        <v>1509</v>
      </c>
      <c r="O58" s="212">
        <v>377.25</v>
      </c>
      <c r="P58" s="431">
        <v>14</v>
      </c>
      <c r="Q58" s="212">
        <v>1</v>
      </c>
      <c r="R58" s="214">
        <v>14</v>
      </c>
    </row>
    <row r="59" spans="1:18" ht="14.25">
      <c r="A59" s="168">
        <v>33</v>
      </c>
      <c r="B59" s="177" t="s">
        <v>29</v>
      </c>
      <c r="C59" s="182" t="s">
        <v>30</v>
      </c>
      <c r="D59" s="188">
        <v>383</v>
      </c>
      <c r="E59" s="192">
        <v>13</v>
      </c>
      <c r="F59" s="179"/>
      <c r="G59" s="195"/>
      <c r="H59" s="188"/>
      <c r="I59" s="192"/>
      <c r="J59" s="179"/>
      <c r="K59" s="195"/>
      <c r="L59" s="188"/>
      <c r="M59" s="192"/>
      <c r="N59" s="179">
        <v>383</v>
      </c>
      <c r="O59" s="212">
        <v>383</v>
      </c>
      <c r="P59" s="431">
        <v>13</v>
      </c>
      <c r="Q59" s="212">
        <v>13</v>
      </c>
      <c r="R59" s="214">
        <v>13</v>
      </c>
    </row>
    <row r="60" spans="1:18" ht="14.25">
      <c r="A60" s="168">
        <v>34</v>
      </c>
      <c r="B60" s="177" t="s">
        <v>216</v>
      </c>
      <c r="C60" s="182" t="s">
        <v>30</v>
      </c>
      <c r="D60" s="188"/>
      <c r="E60" s="192"/>
      <c r="F60" s="179">
        <v>377</v>
      </c>
      <c r="G60" s="195">
        <v>6</v>
      </c>
      <c r="H60" s="188"/>
      <c r="I60" s="192"/>
      <c r="J60" s="179"/>
      <c r="K60" s="195"/>
      <c r="L60" s="188">
        <v>380</v>
      </c>
      <c r="M60" s="192">
        <v>7</v>
      </c>
      <c r="N60" s="179">
        <v>757</v>
      </c>
      <c r="O60" s="212">
        <v>378.5</v>
      </c>
      <c r="P60" s="431">
        <v>13</v>
      </c>
      <c r="Q60" s="212">
        <v>6</v>
      </c>
      <c r="R60" s="214">
        <v>12</v>
      </c>
    </row>
    <row r="61" spans="1:18" ht="14.25">
      <c r="A61" s="168">
        <v>35</v>
      </c>
      <c r="B61" s="177" t="s">
        <v>234</v>
      </c>
      <c r="C61" s="182" t="s">
        <v>46</v>
      </c>
      <c r="D61" s="188"/>
      <c r="E61" s="192"/>
      <c r="F61" s="179">
        <v>380</v>
      </c>
      <c r="G61" s="195">
        <v>10</v>
      </c>
      <c r="H61" s="188"/>
      <c r="I61" s="192"/>
      <c r="J61" s="179"/>
      <c r="K61" s="195"/>
      <c r="L61" s="188"/>
      <c r="M61" s="192"/>
      <c r="N61" s="179">
        <v>380</v>
      </c>
      <c r="O61" s="212">
        <v>380</v>
      </c>
      <c r="P61" s="431">
        <v>10</v>
      </c>
      <c r="Q61" s="212">
        <v>10</v>
      </c>
      <c r="R61" s="214">
        <v>10</v>
      </c>
    </row>
    <row r="62" spans="1:18" ht="14.25">
      <c r="A62" s="168">
        <v>36</v>
      </c>
      <c r="B62" s="177" t="s">
        <v>218</v>
      </c>
      <c r="C62" s="182" t="s">
        <v>25</v>
      </c>
      <c r="D62" s="188"/>
      <c r="E62" s="192"/>
      <c r="F62" s="179"/>
      <c r="G62" s="195"/>
      <c r="H62" s="188">
        <v>377</v>
      </c>
      <c r="I62" s="192">
        <v>3</v>
      </c>
      <c r="J62" s="179"/>
      <c r="K62" s="195"/>
      <c r="L62" s="188"/>
      <c r="M62" s="192"/>
      <c r="N62" s="179">
        <v>377</v>
      </c>
      <c r="O62" s="212">
        <v>377</v>
      </c>
      <c r="P62" s="431">
        <v>3</v>
      </c>
      <c r="Q62" s="212">
        <v>3</v>
      </c>
      <c r="R62" s="214">
        <v>3</v>
      </c>
    </row>
    <row r="63" spans="1:16" ht="14.25">
      <c r="A63" s="168">
        <v>37</v>
      </c>
      <c r="B63" s="177"/>
      <c r="C63" s="182"/>
      <c r="D63" s="188"/>
      <c r="E63" s="192"/>
      <c r="F63" s="179"/>
      <c r="G63" s="195"/>
      <c r="H63" s="188"/>
      <c r="I63" s="192"/>
      <c r="J63" s="179"/>
      <c r="K63" s="195"/>
      <c r="L63" s="188"/>
      <c r="M63" s="192"/>
      <c r="N63" s="179"/>
      <c r="O63" s="212"/>
      <c r="P63" s="197"/>
    </row>
    <row r="66" ht="12.75">
      <c r="B66" t="s">
        <v>260</v>
      </c>
    </row>
    <row r="67" ht="12.75">
      <c r="B67" t="s">
        <v>261</v>
      </c>
    </row>
    <row r="68" ht="12.75">
      <c r="B68" t="s">
        <v>262</v>
      </c>
    </row>
    <row r="70" ht="12.75">
      <c r="B70" t="s">
        <v>263</v>
      </c>
    </row>
    <row r="71" ht="12.75">
      <c r="B71" t="s">
        <v>264</v>
      </c>
    </row>
    <row r="72" ht="12.75">
      <c r="B72" t="s">
        <v>265</v>
      </c>
    </row>
    <row r="73" ht="12.75">
      <c r="B73" t="s">
        <v>266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40">
      <selection activeCell="Y87" sqref="Y87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33.140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29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09"/>
      <c r="B1" s="109"/>
      <c r="C1" s="487" t="s">
        <v>90</v>
      </c>
      <c r="D1" s="488"/>
      <c r="E1" s="488"/>
      <c r="F1" s="488"/>
      <c r="G1" s="488"/>
      <c r="H1" s="109"/>
      <c r="I1" s="109"/>
      <c r="J1" s="131"/>
      <c r="K1" s="131"/>
      <c r="L1" s="489" t="s">
        <v>52</v>
      </c>
      <c r="M1" s="490"/>
      <c r="N1" s="490"/>
      <c r="O1" s="490"/>
      <c r="P1" s="490"/>
      <c r="Q1" s="490"/>
      <c r="R1" s="490"/>
      <c r="S1" s="131"/>
    </row>
    <row r="2" spans="1:18" ht="24.75">
      <c r="A2" s="109"/>
      <c r="B2" s="109"/>
      <c r="C2" s="110"/>
      <c r="D2" s="109"/>
      <c r="E2" s="109"/>
      <c r="F2" s="109"/>
      <c r="G2" s="109"/>
      <c r="H2" s="109"/>
      <c r="I2" s="109"/>
      <c r="J2" s="21"/>
      <c r="K2" s="22"/>
      <c r="Q2" s="1"/>
      <c r="R2" s="1"/>
    </row>
    <row r="3" spans="1:19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8" ht="15" thickBot="1">
      <c r="A4" s="109"/>
      <c r="B4" s="118" t="s">
        <v>1</v>
      </c>
      <c r="C4" s="119" t="s">
        <v>201</v>
      </c>
      <c r="D4" s="120" t="s">
        <v>3</v>
      </c>
      <c r="E4" s="121" t="s">
        <v>4</v>
      </c>
      <c r="F4" s="121" t="s">
        <v>5</v>
      </c>
      <c r="G4" s="121" t="s">
        <v>6</v>
      </c>
      <c r="H4" s="122" t="s">
        <v>9</v>
      </c>
      <c r="I4" s="109"/>
      <c r="J4" s="132">
        <v>1</v>
      </c>
      <c r="K4" s="23" t="s">
        <v>51</v>
      </c>
      <c r="L4" s="24" t="s">
        <v>197</v>
      </c>
      <c r="Q4" s="1"/>
      <c r="R4" s="1"/>
    </row>
    <row r="5" spans="1:19" ht="12.75">
      <c r="A5" s="109">
        <v>1</v>
      </c>
      <c r="B5" s="113" t="s">
        <v>196</v>
      </c>
      <c r="C5" s="111" t="s">
        <v>197</v>
      </c>
      <c r="D5" s="114">
        <v>91</v>
      </c>
      <c r="E5" s="115">
        <v>96</v>
      </c>
      <c r="F5" s="115">
        <v>91</v>
      </c>
      <c r="G5" s="115">
        <v>95</v>
      </c>
      <c r="H5" s="117">
        <v>373</v>
      </c>
      <c r="I5" s="123" t="s">
        <v>195</v>
      </c>
      <c r="J5" s="131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09">
        <v>2</v>
      </c>
      <c r="B6" s="113" t="s">
        <v>55</v>
      </c>
      <c r="C6" s="111" t="s">
        <v>53</v>
      </c>
      <c r="D6" s="116">
        <v>90</v>
      </c>
      <c r="E6" s="115">
        <v>93</v>
      </c>
      <c r="F6" s="115">
        <v>95</v>
      </c>
      <c r="G6" s="115">
        <v>93</v>
      </c>
      <c r="H6" s="117">
        <v>371</v>
      </c>
      <c r="I6" s="123" t="s">
        <v>195</v>
      </c>
      <c r="J6" s="131"/>
      <c r="K6" s="25">
        <v>1</v>
      </c>
      <c r="L6" s="9" t="s">
        <v>196</v>
      </c>
      <c r="M6" s="29">
        <v>91</v>
      </c>
      <c r="N6" s="29">
        <v>96</v>
      </c>
      <c r="O6" s="29">
        <v>91</v>
      </c>
      <c r="P6" s="29">
        <v>95</v>
      </c>
      <c r="Q6" s="30">
        <v>0</v>
      </c>
      <c r="R6" s="30">
        <v>0</v>
      </c>
      <c r="S6" s="31">
        <f>SUM(M6:R6)</f>
        <v>373</v>
      </c>
    </row>
    <row r="7" spans="1:19" ht="12.75">
      <c r="A7" s="109">
        <v>3</v>
      </c>
      <c r="B7" s="113" t="s">
        <v>62</v>
      </c>
      <c r="C7" s="111" t="s">
        <v>61</v>
      </c>
      <c r="D7" s="116">
        <v>87</v>
      </c>
      <c r="E7" s="115">
        <v>95</v>
      </c>
      <c r="F7" s="115">
        <v>97</v>
      </c>
      <c r="G7" s="115">
        <v>92</v>
      </c>
      <c r="H7" s="117">
        <v>371</v>
      </c>
      <c r="I7" s="123" t="s">
        <v>195</v>
      </c>
      <c r="J7" s="131"/>
      <c r="K7" s="25">
        <v>2</v>
      </c>
      <c r="L7" s="9" t="s">
        <v>267</v>
      </c>
      <c r="M7" s="29">
        <v>92</v>
      </c>
      <c r="N7" s="29">
        <v>90</v>
      </c>
      <c r="O7" s="29">
        <v>91</v>
      </c>
      <c r="P7" s="29">
        <v>92</v>
      </c>
      <c r="Q7" s="30">
        <v>0</v>
      </c>
      <c r="R7" s="30">
        <v>0</v>
      </c>
      <c r="S7" s="31">
        <f>SUM(M7:R7)</f>
        <v>365</v>
      </c>
    </row>
    <row r="8" spans="1:19" ht="13.5" thickBot="1">
      <c r="A8" s="109">
        <v>4</v>
      </c>
      <c r="B8" s="113" t="s">
        <v>67</v>
      </c>
      <c r="C8" s="111" t="s">
        <v>65</v>
      </c>
      <c r="D8" s="116">
        <v>90</v>
      </c>
      <c r="E8" s="115">
        <v>92</v>
      </c>
      <c r="F8" s="115">
        <v>93</v>
      </c>
      <c r="G8" s="115">
        <v>93</v>
      </c>
      <c r="H8" s="117">
        <v>368</v>
      </c>
      <c r="I8" s="123" t="s">
        <v>195</v>
      </c>
      <c r="J8" s="131"/>
      <c r="K8" s="32">
        <v>3</v>
      </c>
      <c r="L8" s="17" t="s">
        <v>247</v>
      </c>
      <c r="M8" s="33">
        <v>90</v>
      </c>
      <c r="N8" s="33">
        <v>94</v>
      </c>
      <c r="O8" s="33">
        <v>92</v>
      </c>
      <c r="P8" s="33">
        <v>89</v>
      </c>
      <c r="Q8" s="34">
        <v>0</v>
      </c>
      <c r="R8" s="34">
        <v>0</v>
      </c>
      <c r="S8" s="31">
        <f>SUM(M8:R8)</f>
        <v>365</v>
      </c>
    </row>
    <row r="9" spans="1:19" ht="13.5" thickBot="1">
      <c r="A9" s="109">
        <v>5</v>
      </c>
      <c r="B9" s="124" t="s">
        <v>78</v>
      </c>
      <c r="C9" s="125" t="s">
        <v>77</v>
      </c>
      <c r="D9" s="116">
        <v>92</v>
      </c>
      <c r="E9" s="115">
        <v>93</v>
      </c>
      <c r="F9" s="115">
        <v>87</v>
      </c>
      <c r="G9" s="115">
        <v>95</v>
      </c>
      <c r="H9" s="117">
        <v>367</v>
      </c>
      <c r="I9" s="123" t="s">
        <v>195</v>
      </c>
      <c r="J9" s="131"/>
      <c r="K9" s="22"/>
      <c r="P9">
        <f>SUM(P6:P8)</f>
        <v>276</v>
      </c>
      <c r="Q9" s="1"/>
      <c r="R9" s="35"/>
      <c r="S9" s="36">
        <f>SUM(S6:S8)</f>
        <v>1103</v>
      </c>
    </row>
    <row r="10" spans="1:10" ht="13.5" thickTop="1">
      <c r="A10" s="109">
        <v>6</v>
      </c>
      <c r="B10" s="124" t="s">
        <v>58</v>
      </c>
      <c r="C10" s="125" t="s">
        <v>57</v>
      </c>
      <c r="D10" s="116">
        <v>98</v>
      </c>
      <c r="E10" s="115">
        <v>90</v>
      </c>
      <c r="F10" s="115">
        <v>90</v>
      </c>
      <c r="G10" s="115">
        <v>89</v>
      </c>
      <c r="H10" s="117">
        <v>367</v>
      </c>
      <c r="I10" s="123" t="s">
        <v>195</v>
      </c>
      <c r="J10" s="131"/>
    </row>
    <row r="11" spans="1:10" ht="13.5" thickBot="1">
      <c r="A11" s="109">
        <v>7</v>
      </c>
      <c r="B11" s="113" t="s">
        <v>63</v>
      </c>
      <c r="C11" s="111" t="s">
        <v>61</v>
      </c>
      <c r="D11" s="116">
        <v>92</v>
      </c>
      <c r="E11" s="115">
        <v>91</v>
      </c>
      <c r="F11" s="115">
        <v>91</v>
      </c>
      <c r="G11" s="115">
        <v>92</v>
      </c>
      <c r="H11" s="117">
        <v>366</v>
      </c>
      <c r="I11" s="123" t="s">
        <v>195</v>
      </c>
      <c r="J11" s="131"/>
    </row>
    <row r="12" spans="1:18" ht="13.5" thickBot="1">
      <c r="A12" s="109">
        <v>8</v>
      </c>
      <c r="B12" s="124" t="s">
        <v>267</v>
      </c>
      <c r="C12" s="125" t="s">
        <v>197</v>
      </c>
      <c r="D12" s="116">
        <v>92</v>
      </c>
      <c r="E12" s="115">
        <v>90</v>
      </c>
      <c r="F12" s="115">
        <v>91</v>
      </c>
      <c r="G12" s="115">
        <v>92</v>
      </c>
      <c r="H12" s="117">
        <v>365</v>
      </c>
      <c r="I12" s="123" t="s">
        <v>195</v>
      </c>
      <c r="J12" s="132">
        <v>2</v>
      </c>
      <c r="K12" s="23" t="s">
        <v>51</v>
      </c>
      <c r="L12" s="24" t="s">
        <v>61</v>
      </c>
      <c r="Q12" s="1"/>
      <c r="R12" s="1"/>
    </row>
    <row r="13" spans="1:19" ht="12.75">
      <c r="A13" s="109">
        <v>9</v>
      </c>
      <c r="B13" s="113" t="s">
        <v>74</v>
      </c>
      <c r="C13" s="111" t="s">
        <v>73</v>
      </c>
      <c r="D13" s="116">
        <v>90</v>
      </c>
      <c r="E13" s="115">
        <v>94</v>
      </c>
      <c r="F13" s="115">
        <v>89</v>
      </c>
      <c r="G13" s="115">
        <v>92</v>
      </c>
      <c r="H13" s="117">
        <v>365</v>
      </c>
      <c r="I13" s="123" t="s">
        <v>195</v>
      </c>
      <c r="J13" s="131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09">
        <v>10</v>
      </c>
      <c r="B14" s="113" t="s">
        <v>64</v>
      </c>
      <c r="C14" s="111" t="s">
        <v>61</v>
      </c>
      <c r="D14" s="116">
        <v>89</v>
      </c>
      <c r="E14" s="115">
        <v>92</v>
      </c>
      <c r="F14" s="115">
        <v>93</v>
      </c>
      <c r="G14" s="115">
        <v>91</v>
      </c>
      <c r="H14" s="117">
        <v>365</v>
      </c>
      <c r="I14" s="123" t="s">
        <v>195</v>
      </c>
      <c r="J14" s="131"/>
      <c r="K14" s="25">
        <v>1</v>
      </c>
      <c r="L14" s="9" t="s">
        <v>62</v>
      </c>
      <c r="M14" s="29">
        <v>87</v>
      </c>
      <c r="N14" s="29">
        <v>95</v>
      </c>
      <c r="O14" s="29">
        <v>97</v>
      </c>
      <c r="P14" s="29">
        <v>92</v>
      </c>
      <c r="Q14" s="30">
        <v>0</v>
      </c>
      <c r="R14" s="30">
        <v>0</v>
      </c>
      <c r="S14" s="31">
        <f>SUM(M14:R14)</f>
        <v>371</v>
      </c>
    </row>
    <row r="15" spans="1:19" ht="12.75">
      <c r="A15" s="109">
        <v>11</v>
      </c>
      <c r="B15" s="124" t="s">
        <v>247</v>
      </c>
      <c r="C15" s="125" t="s">
        <v>197</v>
      </c>
      <c r="D15" s="116">
        <v>90</v>
      </c>
      <c r="E15" s="115">
        <v>94</v>
      </c>
      <c r="F15" s="115">
        <v>92</v>
      </c>
      <c r="G15" s="115">
        <v>89</v>
      </c>
      <c r="H15" s="117">
        <v>365</v>
      </c>
      <c r="I15" s="123" t="s">
        <v>195</v>
      </c>
      <c r="J15" s="131"/>
      <c r="K15" s="25">
        <v>2</v>
      </c>
      <c r="L15" s="9" t="s">
        <v>63</v>
      </c>
      <c r="M15" s="29">
        <v>92</v>
      </c>
      <c r="N15" s="29">
        <v>91</v>
      </c>
      <c r="O15" s="29">
        <v>91</v>
      </c>
      <c r="P15" s="29">
        <v>92</v>
      </c>
      <c r="Q15" s="30">
        <v>0</v>
      </c>
      <c r="R15" s="30">
        <v>0</v>
      </c>
      <c r="S15" s="31">
        <f>SUM(M15:R15)</f>
        <v>366</v>
      </c>
    </row>
    <row r="16" spans="1:19" ht="13.5" thickBot="1">
      <c r="A16" s="109">
        <v>12</v>
      </c>
      <c r="B16" s="113" t="s">
        <v>70</v>
      </c>
      <c r="C16" s="111" t="s">
        <v>69</v>
      </c>
      <c r="D16" s="116">
        <v>88</v>
      </c>
      <c r="E16" s="115">
        <v>91</v>
      </c>
      <c r="F16" s="115">
        <v>91</v>
      </c>
      <c r="G16" s="115">
        <v>94</v>
      </c>
      <c r="H16" s="117">
        <v>364</v>
      </c>
      <c r="I16" s="123" t="s">
        <v>195</v>
      </c>
      <c r="J16" s="131"/>
      <c r="K16" s="32">
        <v>3</v>
      </c>
      <c r="L16" s="17" t="s">
        <v>64</v>
      </c>
      <c r="M16" s="33">
        <v>89</v>
      </c>
      <c r="N16" s="33">
        <v>92</v>
      </c>
      <c r="O16" s="33">
        <v>93</v>
      </c>
      <c r="P16" s="33">
        <v>91</v>
      </c>
      <c r="Q16" s="34">
        <v>0</v>
      </c>
      <c r="R16" s="34">
        <v>0</v>
      </c>
      <c r="S16" s="31">
        <f>SUM(M16:R16)</f>
        <v>365</v>
      </c>
    </row>
    <row r="17" spans="1:19" ht="13.5" thickBot="1">
      <c r="A17" s="109">
        <v>13</v>
      </c>
      <c r="B17" s="113" t="s">
        <v>235</v>
      </c>
      <c r="C17" s="111" t="s">
        <v>77</v>
      </c>
      <c r="D17" s="116">
        <v>93</v>
      </c>
      <c r="E17" s="115">
        <v>88</v>
      </c>
      <c r="F17" s="115">
        <v>91</v>
      </c>
      <c r="G17" s="115">
        <v>92</v>
      </c>
      <c r="H17" s="117">
        <v>364</v>
      </c>
      <c r="I17" s="123" t="s">
        <v>195</v>
      </c>
      <c r="J17" s="131"/>
      <c r="K17" s="22"/>
      <c r="P17">
        <f>SUM(P14:P16)</f>
        <v>275</v>
      </c>
      <c r="Q17" s="1"/>
      <c r="R17" s="35"/>
      <c r="S17" s="36">
        <f>SUM(S14:S16)</f>
        <v>1102</v>
      </c>
    </row>
    <row r="18" spans="1:10" ht="13.5" thickTop="1">
      <c r="A18" s="109">
        <v>14</v>
      </c>
      <c r="B18" s="113" t="s">
        <v>89</v>
      </c>
      <c r="C18" s="111" t="s">
        <v>36</v>
      </c>
      <c r="D18" s="116">
        <v>91</v>
      </c>
      <c r="E18" s="115">
        <v>91</v>
      </c>
      <c r="F18" s="115">
        <v>91</v>
      </c>
      <c r="G18" s="115">
        <v>91</v>
      </c>
      <c r="H18" s="117">
        <v>364</v>
      </c>
      <c r="I18" s="123" t="s">
        <v>195</v>
      </c>
      <c r="J18" s="131"/>
    </row>
    <row r="19" spans="1:10" ht="13.5" thickBot="1">
      <c r="A19" s="109">
        <v>15</v>
      </c>
      <c r="B19" s="113" t="s">
        <v>268</v>
      </c>
      <c r="C19" s="111" t="s">
        <v>77</v>
      </c>
      <c r="D19" s="116">
        <v>88</v>
      </c>
      <c r="E19" s="115">
        <v>89</v>
      </c>
      <c r="F19" s="115">
        <v>94</v>
      </c>
      <c r="G19" s="115">
        <v>91</v>
      </c>
      <c r="H19" s="117">
        <v>362</v>
      </c>
      <c r="I19" s="123" t="s">
        <v>195</v>
      </c>
      <c r="J19" s="131"/>
    </row>
    <row r="20" spans="1:18" ht="13.5" thickBot="1">
      <c r="A20" s="109">
        <v>16</v>
      </c>
      <c r="B20" s="113" t="s">
        <v>85</v>
      </c>
      <c r="C20" s="111" t="s">
        <v>83</v>
      </c>
      <c r="D20" s="116">
        <v>89</v>
      </c>
      <c r="E20" s="115">
        <v>91</v>
      </c>
      <c r="F20" s="115">
        <v>94</v>
      </c>
      <c r="G20" s="115">
        <v>88</v>
      </c>
      <c r="H20" s="117">
        <v>362</v>
      </c>
      <c r="I20" s="123" t="s">
        <v>195</v>
      </c>
      <c r="J20" s="132">
        <v>3</v>
      </c>
      <c r="K20" s="23" t="s">
        <v>51</v>
      </c>
      <c r="L20" s="24" t="s">
        <v>77</v>
      </c>
      <c r="Q20" s="1"/>
      <c r="R20" s="1"/>
    </row>
    <row r="21" spans="1:19" ht="12.75">
      <c r="A21" s="109">
        <v>17</v>
      </c>
      <c r="B21" s="113" t="s">
        <v>81</v>
      </c>
      <c r="C21" s="111" t="s">
        <v>79</v>
      </c>
      <c r="D21" s="116">
        <v>88</v>
      </c>
      <c r="E21" s="115">
        <v>88</v>
      </c>
      <c r="F21" s="115">
        <v>93</v>
      </c>
      <c r="G21" s="115">
        <v>92</v>
      </c>
      <c r="H21" s="117">
        <v>361</v>
      </c>
      <c r="I21" s="123" t="s">
        <v>195</v>
      </c>
      <c r="J21" s="131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37" t="s">
        <v>8</v>
      </c>
      <c r="S21" s="38" t="s">
        <v>9</v>
      </c>
    </row>
    <row r="22" spans="1:19" ht="12.75">
      <c r="A22" s="109">
        <v>18</v>
      </c>
      <c r="B22" s="113" t="s">
        <v>56</v>
      </c>
      <c r="C22" s="111" t="s">
        <v>53</v>
      </c>
      <c r="D22" s="116">
        <v>92</v>
      </c>
      <c r="E22" s="115">
        <v>90</v>
      </c>
      <c r="F22" s="115">
        <v>87</v>
      </c>
      <c r="G22" s="115">
        <v>92</v>
      </c>
      <c r="H22" s="117">
        <v>361</v>
      </c>
      <c r="I22" s="123" t="s">
        <v>195</v>
      </c>
      <c r="J22" s="131"/>
      <c r="K22" s="25">
        <v>1</v>
      </c>
      <c r="L22" s="9" t="s">
        <v>235</v>
      </c>
      <c r="M22" s="29">
        <v>93</v>
      </c>
      <c r="N22" s="29">
        <v>88</v>
      </c>
      <c r="O22" s="29">
        <v>91</v>
      </c>
      <c r="P22" s="29">
        <v>92</v>
      </c>
      <c r="Q22" s="30">
        <v>0</v>
      </c>
      <c r="R22" s="39">
        <v>0</v>
      </c>
      <c r="S22" s="40">
        <f>SUM(M22:R22)</f>
        <v>364</v>
      </c>
    </row>
    <row r="23" spans="1:19" ht="12.75">
      <c r="A23" s="109">
        <v>19</v>
      </c>
      <c r="B23" s="113" t="s">
        <v>59</v>
      </c>
      <c r="C23" s="111" t="s">
        <v>57</v>
      </c>
      <c r="D23" s="116">
        <v>90</v>
      </c>
      <c r="E23" s="115">
        <v>91</v>
      </c>
      <c r="F23" s="115">
        <v>93</v>
      </c>
      <c r="G23" s="115">
        <v>87</v>
      </c>
      <c r="H23" s="117">
        <v>361</v>
      </c>
      <c r="I23" s="123" t="s">
        <v>195</v>
      </c>
      <c r="J23" s="131"/>
      <c r="K23" s="25">
        <v>2</v>
      </c>
      <c r="L23" s="9" t="s">
        <v>78</v>
      </c>
      <c r="M23" s="29">
        <v>92</v>
      </c>
      <c r="N23" s="29">
        <v>93</v>
      </c>
      <c r="O23" s="29">
        <v>87</v>
      </c>
      <c r="P23" s="29">
        <v>95</v>
      </c>
      <c r="Q23" s="30">
        <v>0</v>
      </c>
      <c r="R23" s="39">
        <v>0</v>
      </c>
      <c r="S23" s="40">
        <f>SUM(M23:R23)</f>
        <v>367</v>
      </c>
    </row>
    <row r="24" spans="1:19" ht="13.5" thickBot="1">
      <c r="A24" s="109">
        <v>20</v>
      </c>
      <c r="B24" s="113" t="s">
        <v>75</v>
      </c>
      <c r="C24" s="111" t="s">
        <v>73</v>
      </c>
      <c r="D24" s="116">
        <v>87</v>
      </c>
      <c r="E24" s="115">
        <v>91</v>
      </c>
      <c r="F24" s="115">
        <v>92</v>
      </c>
      <c r="G24" s="115">
        <v>90</v>
      </c>
      <c r="H24" s="117">
        <v>360</v>
      </c>
      <c r="I24" s="123" t="s">
        <v>195</v>
      </c>
      <c r="J24" s="131"/>
      <c r="K24" s="32">
        <v>3</v>
      </c>
      <c r="L24" s="17" t="s">
        <v>268</v>
      </c>
      <c r="M24" s="33">
        <v>88</v>
      </c>
      <c r="N24" s="33">
        <v>89</v>
      </c>
      <c r="O24" s="33">
        <v>94</v>
      </c>
      <c r="P24" s="33">
        <v>91</v>
      </c>
      <c r="Q24" s="34">
        <v>0</v>
      </c>
      <c r="R24" s="41">
        <v>0</v>
      </c>
      <c r="S24" s="40">
        <f>SUM(M24:R24)</f>
        <v>362</v>
      </c>
    </row>
    <row r="25" spans="1:19" ht="13.5" thickBot="1">
      <c r="A25" s="109">
        <v>21</v>
      </c>
      <c r="B25" s="113" t="s">
        <v>88</v>
      </c>
      <c r="C25" s="111" t="s">
        <v>36</v>
      </c>
      <c r="D25" s="116">
        <v>89</v>
      </c>
      <c r="E25" s="115">
        <v>92</v>
      </c>
      <c r="F25" s="115">
        <v>91</v>
      </c>
      <c r="G25" s="115">
        <v>87</v>
      </c>
      <c r="H25" s="117">
        <v>359</v>
      </c>
      <c r="I25" s="126"/>
      <c r="J25" s="131"/>
      <c r="K25" s="22"/>
      <c r="P25">
        <f>SUM(P22:P24)</f>
        <v>278</v>
      </c>
      <c r="Q25" s="1"/>
      <c r="R25" s="35"/>
      <c r="S25" s="36">
        <f>SUM(S22:S24)</f>
        <v>1093</v>
      </c>
    </row>
    <row r="26" spans="1:10" ht="13.5" thickTop="1">
      <c r="A26" s="109">
        <v>22</v>
      </c>
      <c r="B26" s="113" t="s">
        <v>84</v>
      </c>
      <c r="C26" s="111" t="s">
        <v>83</v>
      </c>
      <c r="D26" s="116">
        <v>92</v>
      </c>
      <c r="E26" s="115">
        <v>90</v>
      </c>
      <c r="F26" s="115">
        <v>87</v>
      </c>
      <c r="G26" s="115">
        <v>89</v>
      </c>
      <c r="H26" s="117">
        <v>358</v>
      </c>
      <c r="I26" s="123" t="s">
        <v>195</v>
      </c>
      <c r="J26" s="131"/>
    </row>
    <row r="27" spans="1:10" ht="13.5" thickBot="1">
      <c r="A27" s="109">
        <v>23</v>
      </c>
      <c r="B27" s="113" t="s">
        <v>68</v>
      </c>
      <c r="C27" s="111" t="s">
        <v>65</v>
      </c>
      <c r="D27" s="116">
        <v>90</v>
      </c>
      <c r="E27" s="115">
        <v>84</v>
      </c>
      <c r="F27" s="115">
        <v>90</v>
      </c>
      <c r="G27" s="115">
        <v>93</v>
      </c>
      <c r="H27" s="117">
        <v>357</v>
      </c>
      <c r="I27" s="123" t="s">
        <v>195</v>
      </c>
      <c r="J27" s="131"/>
    </row>
    <row r="28" spans="1:18" ht="13.5" thickBot="1">
      <c r="A28" s="109">
        <v>24</v>
      </c>
      <c r="B28" s="113" t="s">
        <v>54</v>
      </c>
      <c r="C28" s="111" t="s">
        <v>53</v>
      </c>
      <c r="D28" s="116">
        <v>88</v>
      </c>
      <c r="E28" s="115">
        <v>88</v>
      </c>
      <c r="F28" s="115">
        <v>91</v>
      </c>
      <c r="G28" s="115">
        <v>90</v>
      </c>
      <c r="H28" s="117">
        <v>357</v>
      </c>
      <c r="I28" s="123" t="s">
        <v>195</v>
      </c>
      <c r="J28" s="132">
        <v>4</v>
      </c>
      <c r="K28" s="23" t="s">
        <v>51</v>
      </c>
      <c r="L28" s="24" t="s">
        <v>53</v>
      </c>
      <c r="Q28" s="1"/>
      <c r="R28" s="1"/>
    </row>
    <row r="29" spans="1:19" ht="12.75">
      <c r="A29" s="109">
        <v>25</v>
      </c>
      <c r="B29" s="113" t="s">
        <v>198</v>
      </c>
      <c r="C29" s="111" t="s">
        <v>21</v>
      </c>
      <c r="D29" s="116">
        <v>89</v>
      </c>
      <c r="E29" s="115">
        <v>85</v>
      </c>
      <c r="F29" s="115">
        <v>88</v>
      </c>
      <c r="G29" s="115">
        <v>93</v>
      </c>
      <c r="H29" s="117">
        <v>355</v>
      </c>
      <c r="I29" s="123" t="s">
        <v>195</v>
      </c>
      <c r="J29" s="131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37" t="s">
        <v>8</v>
      </c>
      <c r="S29" s="38" t="s">
        <v>9</v>
      </c>
    </row>
    <row r="30" spans="1:19" ht="12.75">
      <c r="A30" s="109">
        <v>26</v>
      </c>
      <c r="B30" s="124" t="s">
        <v>76</v>
      </c>
      <c r="C30" s="125" t="s">
        <v>73</v>
      </c>
      <c r="D30" s="116">
        <v>89</v>
      </c>
      <c r="E30" s="115">
        <v>92</v>
      </c>
      <c r="F30" s="115">
        <v>87</v>
      </c>
      <c r="G30" s="115">
        <v>86</v>
      </c>
      <c r="H30" s="117">
        <v>354</v>
      </c>
      <c r="I30" s="123" t="s">
        <v>195</v>
      </c>
      <c r="J30" s="131"/>
      <c r="K30" s="25">
        <v>1</v>
      </c>
      <c r="L30" s="9" t="s">
        <v>54</v>
      </c>
      <c r="M30" s="29">
        <v>88</v>
      </c>
      <c r="N30" s="29">
        <v>88</v>
      </c>
      <c r="O30" s="29">
        <v>91</v>
      </c>
      <c r="P30" s="29">
        <v>90</v>
      </c>
      <c r="Q30" s="30">
        <v>0</v>
      </c>
      <c r="R30" s="39">
        <v>0</v>
      </c>
      <c r="S30" s="40">
        <f>SUM(M30:R30)</f>
        <v>357</v>
      </c>
    </row>
    <row r="31" spans="1:19" ht="12.75">
      <c r="A31" s="109">
        <v>27</v>
      </c>
      <c r="B31" s="113" t="s">
        <v>60</v>
      </c>
      <c r="C31" s="111" t="s">
        <v>57</v>
      </c>
      <c r="D31" s="116">
        <v>89</v>
      </c>
      <c r="E31" s="115">
        <v>90</v>
      </c>
      <c r="F31" s="115">
        <v>87</v>
      </c>
      <c r="G31" s="115">
        <v>87</v>
      </c>
      <c r="H31" s="117">
        <v>353</v>
      </c>
      <c r="I31" s="123" t="s">
        <v>195</v>
      </c>
      <c r="J31" s="131"/>
      <c r="K31" s="25">
        <v>2</v>
      </c>
      <c r="L31" s="9" t="s">
        <v>55</v>
      </c>
      <c r="M31" s="29">
        <v>90</v>
      </c>
      <c r="N31" s="29">
        <v>93</v>
      </c>
      <c r="O31" s="29">
        <v>95</v>
      </c>
      <c r="P31" s="29">
        <v>93</v>
      </c>
      <c r="Q31" s="30">
        <v>0</v>
      </c>
      <c r="R31" s="39">
        <v>0</v>
      </c>
      <c r="S31" s="40">
        <f>SUM(M31:R31)</f>
        <v>371</v>
      </c>
    </row>
    <row r="32" spans="1:19" ht="13.5" thickBot="1">
      <c r="A32" s="109">
        <v>28</v>
      </c>
      <c r="B32" s="113" t="s">
        <v>66</v>
      </c>
      <c r="C32" s="111" t="s">
        <v>65</v>
      </c>
      <c r="D32" s="116">
        <v>82</v>
      </c>
      <c r="E32" s="115">
        <v>90</v>
      </c>
      <c r="F32" s="115">
        <v>91</v>
      </c>
      <c r="G32" s="115">
        <v>89</v>
      </c>
      <c r="H32" s="117">
        <v>352</v>
      </c>
      <c r="I32" s="109"/>
      <c r="J32" s="131"/>
      <c r="K32" s="32">
        <v>3</v>
      </c>
      <c r="L32" s="17" t="s">
        <v>56</v>
      </c>
      <c r="M32" s="33">
        <v>92</v>
      </c>
      <c r="N32" s="33">
        <v>90</v>
      </c>
      <c r="O32" s="33">
        <v>87</v>
      </c>
      <c r="P32" s="33">
        <v>92</v>
      </c>
      <c r="Q32" s="34">
        <v>0</v>
      </c>
      <c r="R32" s="41">
        <v>0</v>
      </c>
      <c r="S32" s="40">
        <f>SUM(M32:R32)</f>
        <v>361</v>
      </c>
    </row>
    <row r="33" spans="1:19" ht="13.5" thickBot="1">
      <c r="A33" s="109">
        <v>29</v>
      </c>
      <c r="B33" s="113" t="s">
        <v>71</v>
      </c>
      <c r="C33" s="111" t="s">
        <v>69</v>
      </c>
      <c r="D33" s="116">
        <v>93</v>
      </c>
      <c r="E33" s="115">
        <v>85</v>
      </c>
      <c r="F33" s="115">
        <v>85</v>
      </c>
      <c r="G33" s="115">
        <v>89</v>
      </c>
      <c r="H33" s="117">
        <v>352</v>
      </c>
      <c r="I33" s="123" t="s">
        <v>195</v>
      </c>
      <c r="J33" s="131"/>
      <c r="K33" s="22"/>
      <c r="P33">
        <f>SUM(P30:P32)</f>
        <v>275</v>
      </c>
      <c r="Q33" s="1"/>
      <c r="R33" s="35"/>
      <c r="S33" s="36">
        <f>SUM(S30:S32)</f>
        <v>1089</v>
      </c>
    </row>
    <row r="34" spans="1:10" ht="13.5" thickTop="1">
      <c r="A34" s="109">
        <v>30</v>
      </c>
      <c r="B34" s="113" t="s">
        <v>87</v>
      </c>
      <c r="C34" s="111" t="s">
        <v>21</v>
      </c>
      <c r="D34" s="116">
        <v>87</v>
      </c>
      <c r="E34" s="115">
        <v>89</v>
      </c>
      <c r="F34" s="115">
        <v>89</v>
      </c>
      <c r="G34" s="115">
        <v>87</v>
      </c>
      <c r="H34" s="117">
        <v>352</v>
      </c>
      <c r="I34" s="123" t="s">
        <v>195</v>
      </c>
      <c r="J34" s="131"/>
    </row>
    <row r="35" spans="1:10" ht="13.5" thickBot="1">
      <c r="A35" s="109">
        <v>31</v>
      </c>
      <c r="B35" s="113" t="s">
        <v>237</v>
      </c>
      <c r="C35" s="111" t="s">
        <v>21</v>
      </c>
      <c r="D35" s="116">
        <v>87</v>
      </c>
      <c r="E35" s="115">
        <v>86</v>
      </c>
      <c r="F35" s="115">
        <v>88</v>
      </c>
      <c r="G35" s="115">
        <v>90</v>
      </c>
      <c r="H35" s="117">
        <v>351</v>
      </c>
      <c r="I35" s="123" t="s">
        <v>195</v>
      </c>
      <c r="J35" s="131"/>
    </row>
    <row r="36" spans="1:18" ht="13.5" thickBot="1">
      <c r="A36" s="109">
        <v>32</v>
      </c>
      <c r="B36" s="113" t="s">
        <v>80</v>
      </c>
      <c r="C36" s="111" t="s">
        <v>79</v>
      </c>
      <c r="D36" s="116">
        <v>87</v>
      </c>
      <c r="E36" s="115">
        <v>86</v>
      </c>
      <c r="F36" s="115">
        <v>86</v>
      </c>
      <c r="G36" s="115">
        <v>83</v>
      </c>
      <c r="H36" s="117">
        <v>342</v>
      </c>
      <c r="I36" s="123" t="s">
        <v>195</v>
      </c>
      <c r="J36" s="132">
        <v>5</v>
      </c>
      <c r="K36" s="23" t="s">
        <v>51</v>
      </c>
      <c r="L36" s="24" t="s">
        <v>57</v>
      </c>
      <c r="Q36" s="1"/>
      <c r="R36" s="1"/>
    </row>
    <row r="37" spans="1:19" ht="12.75">
      <c r="A37" s="109">
        <v>33</v>
      </c>
      <c r="B37" s="113" t="s">
        <v>269</v>
      </c>
      <c r="C37" s="111" t="s">
        <v>36</v>
      </c>
      <c r="D37" s="116">
        <v>86</v>
      </c>
      <c r="E37" s="115">
        <v>85</v>
      </c>
      <c r="F37" s="115">
        <v>81</v>
      </c>
      <c r="G37" s="115">
        <v>88</v>
      </c>
      <c r="H37" s="117">
        <v>340</v>
      </c>
      <c r="I37" s="123" t="s">
        <v>195</v>
      </c>
      <c r="J37" s="131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09">
        <v>34</v>
      </c>
      <c r="B38" s="113" t="s">
        <v>82</v>
      </c>
      <c r="C38" s="111" t="s">
        <v>79</v>
      </c>
      <c r="D38" s="116">
        <v>86</v>
      </c>
      <c r="E38" s="115">
        <v>80</v>
      </c>
      <c r="F38" s="115">
        <v>82</v>
      </c>
      <c r="G38" s="115">
        <v>80</v>
      </c>
      <c r="H38" s="117">
        <v>328</v>
      </c>
      <c r="I38" s="123" t="s">
        <v>195</v>
      </c>
      <c r="J38" s="131"/>
      <c r="K38" s="25">
        <v>1</v>
      </c>
      <c r="L38" s="9" t="s">
        <v>58</v>
      </c>
      <c r="M38" s="29">
        <v>98</v>
      </c>
      <c r="N38" s="29">
        <v>90</v>
      </c>
      <c r="O38" s="29">
        <v>90</v>
      </c>
      <c r="P38" s="29">
        <v>89</v>
      </c>
      <c r="Q38" s="30">
        <v>0</v>
      </c>
      <c r="R38" s="39">
        <v>0</v>
      </c>
      <c r="S38" s="40">
        <f>SUM(M38:R38)</f>
        <v>367</v>
      </c>
    </row>
    <row r="39" spans="1:19" ht="12.75">
      <c r="A39" s="109">
        <v>35</v>
      </c>
      <c r="B39" s="113" t="s">
        <v>199</v>
      </c>
      <c r="C39" s="111" t="s">
        <v>83</v>
      </c>
      <c r="D39" s="116">
        <v>85</v>
      </c>
      <c r="E39" s="115">
        <v>75</v>
      </c>
      <c r="F39" s="115">
        <v>75</v>
      </c>
      <c r="G39" s="115">
        <v>66</v>
      </c>
      <c r="H39" s="117">
        <v>301</v>
      </c>
      <c r="I39" s="123" t="s">
        <v>195</v>
      </c>
      <c r="J39" s="131"/>
      <c r="K39" s="25">
        <v>2</v>
      </c>
      <c r="L39" s="9" t="s">
        <v>59</v>
      </c>
      <c r="M39" s="29">
        <v>90</v>
      </c>
      <c r="N39" s="29">
        <v>91</v>
      </c>
      <c r="O39" s="29">
        <v>93</v>
      </c>
      <c r="P39" s="29">
        <v>87</v>
      </c>
      <c r="Q39" s="30">
        <v>0</v>
      </c>
      <c r="R39" s="39">
        <v>0</v>
      </c>
      <c r="S39" s="40">
        <f>SUM(M39:R39)</f>
        <v>361</v>
      </c>
    </row>
    <row r="40" spans="1:19" ht="13.5" thickBot="1">
      <c r="A40" s="109">
        <v>36</v>
      </c>
      <c r="B40" s="127" t="s">
        <v>72</v>
      </c>
      <c r="C40" s="112" t="s">
        <v>69</v>
      </c>
      <c r="D40" s="128"/>
      <c r="E40" s="129"/>
      <c r="F40" s="129"/>
      <c r="G40" s="129"/>
      <c r="H40" s="130" t="s">
        <v>249</v>
      </c>
      <c r="J40" s="131"/>
      <c r="K40" s="32">
        <v>3</v>
      </c>
      <c r="L40" s="17" t="s">
        <v>60</v>
      </c>
      <c r="M40" s="33">
        <v>89</v>
      </c>
      <c r="N40" s="33">
        <v>90</v>
      </c>
      <c r="O40" s="33">
        <v>87</v>
      </c>
      <c r="P40" s="33">
        <v>87</v>
      </c>
      <c r="Q40" s="34">
        <v>0</v>
      </c>
      <c r="R40" s="41">
        <v>0</v>
      </c>
      <c r="S40" s="40">
        <f>SUM(M40:R40)</f>
        <v>353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1"/>
      <c r="K41" s="22"/>
      <c r="P41">
        <f>SUM(P38:P40)</f>
        <v>263</v>
      </c>
      <c r="Q41" s="1"/>
      <c r="R41" s="35"/>
      <c r="S41" s="36">
        <f>SUM(S38:S40)</f>
        <v>1081</v>
      </c>
    </row>
    <row r="42" spans="1:10" ht="13.5" thickTop="1">
      <c r="A42" s="44"/>
      <c r="B42" s="44"/>
      <c r="C42" s="44"/>
      <c r="D42" s="44"/>
      <c r="E42" s="44"/>
      <c r="F42" s="44"/>
      <c r="G42" s="44"/>
      <c r="H42" s="44"/>
      <c r="J42" s="131"/>
    </row>
    <row r="43" spans="1:10" ht="13.5" thickBot="1">
      <c r="A43" s="44"/>
      <c r="B43" s="44"/>
      <c r="C43" s="44"/>
      <c r="D43" s="44"/>
      <c r="E43" s="44"/>
      <c r="F43" s="44"/>
      <c r="G43" s="44"/>
      <c r="H43" s="44"/>
      <c r="J43" s="131"/>
    </row>
    <row r="44" spans="1:18" ht="13.5" thickBot="1">
      <c r="A44" s="44"/>
      <c r="B44" s="44"/>
      <c r="C44" s="44"/>
      <c r="D44" s="44"/>
      <c r="E44" s="44"/>
      <c r="F44" s="44"/>
      <c r="G44" s="44"/>
      <c r="H44" s="44"/>
      <c r="J44" s="132">
        <v>6</v>
      </c>
      <c r="K44" s="23" t="s">
        <v>51</v>
      </c>
      <c r="L44" s="24" t="s">
        <v>73</v>
      </c>
      <c r="Q44" s="1"/>
      <c r="R44" s="1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1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37" t="s">
        <v>8</v>
      </c>
      <c r="S45" s="38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1"/>
      <c r="K46" s="25">
        <v>1</v>
      </c>
      <c r="L46" s="9" t="s">
        <v>74</v>
      </c>
      <c r="M46" s="29">
        <v>90</v>
      </c>
      <c r="N46" s="29">
        <v>94</v>
      </c>
      <c r="O46" s="29">
        <v>89</v>
      </c>
      <c r="P46" s="29">
        <v>92</v>
      </c>
      <c r="Q46" s="30">
        <v>0</v>
      </c>
      <c r="R46" s="39">
        <v>0</v>
      </c>
      <c r="S46" s="40">
        <f>SUM(M46:R46)</f>
        <v>365</v>
      </c>
    </row>
    <row r="47" spans="10:19" ht="12.75">
      <c r="J47" s="131"/>
      <c r="K47" s="25">
        <v>2</v>
      </c>
      <c r="L47" s="9" t="s">
        <v>75</v>
      </c>
      <c r="M47" s="29">
        <v>87</v>
      </c>
      <c r="N47" s="29">
        <v>91</v>
      </c>
      <c r="O47" s="29">
        <v>92</v>
      </c>
      <c r="P47" s="29">
        <v>90</v>
      </c>
      <c r="Q47" s="30">
        <v>0</v>
      </c>
      <c r="R47" s="39">
        <v>0</v>
      </c>
      <c r="S47" s="40">
        <f>SUM(M47:R47)</f>
        <v>360</v>
      </c>
    </row>
    <row r="48" spans="10:19" ht="13.5" thickBot="1">
      <c r="J48" s="131"/>
      <c r="K48" s="32">
        <v>3</v>
      </c>
      <c r="L48" s="17" t="s">
        <v>76</v>
      </c>
      <c r="M48" s="33">
        <v>89</v>
      </c>
      <c r="N48" s="33">
        <v>92</v>
      </c>
      <c r="O48" s="33">
        <v>87</v>
      </c>
      <c r="P48" s="33">
        <v>86</v>
      </c>
      <c r="Q48" s="34">
        <v>0</v>
      </c>
      <c r="R48" s="41">
        <v>0</v>
      </c>
      <c r="S48" s="40">
        <f>SUM(M48:R48)</f>
        <v>354</v>
      </c>
    </row>
    <row r="49" spans="10:19" ht="13.5" thickBot="1">
      <c r="J49" s="131"/>
      <c r="K49" s="22"/>
      <c r="P49">
        <f>SUM(P46:P48)</f>
        <v>268</v>
      </c>
      <c r="Q49" s="1"/>
      <c r="R49" s="35"/>
      <c r="S49" s="36">
        <f>SUM(S46:S48)</f>
        <v>1079</v>
      </c>
    </row>
    <row r="50" ht="13.5" thickTop="1">
      <c r="J50" s="131"/>
    </row>
    <row r="51" ht="13.5" thickBot="1">
      <c r="J51" s="131"/>
    </row>
    <row r="52" spans="10:18" ht="13.5" thickBot="1">
      <c r="J52" s="132">
        <v>7</v>
      </c>
      <c r="K52" s="23" t="s">
        <v>51</v>
      </c>
      <c r="L52" s="24" t="s">
        <v>65</v>
      </c>
      <c r="Q52" s="1"/>
      <c r="R52" s="1"/>
    </row>
    <row r="53" spans="10:19" ht="12.75">
      <c r="J53" s="131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31"/>
      <c r="K54" s="25">
        <v>1</v>
      </c>
      <c r="L54" s="9" t="s">
        <v>66</v>
      </c>
      <c r="M54" s="29">
        <v>82</v>
      </c>
      <c r="N54" s="29">
        <v>90</v>
      </c>
      <c r="O54" s="29">
        <v>91</v>
      </c>
      <c r="P54" s="29">
        <v>89</v>
      </c>
      <c r="Q54" s="30">
        <v>0</v>
      </c>
      <c r="R54" s="30">
        <v>0</v>
      </c>
      <c r="S54" s="31">
        <f>SUM(M54:R54)</f>
        <v>352</v>
      </c>
    </row>
    <row r="55" spans="10:19" ht="12.75">
      <c r="J55" s="131"/>
      <c r="K55" s="25">
        <v>2</v>
      </c>
      <c r="L55" s="9" t="s">
        <v>67</v>
      </c>
      <c r="M55" s="29">
        <v>90</v>
      </c>
      <c r="N55" s="29">
        <v>92</v>
      </c>
      <c r="O55" s="29">
        <v>93</v>
      </c>
      <c r="P55" s="29">
        <v>93</v>
      </c>
      <c r="Q55" s="30">
        <v>0</v>
      </c>
      <c r="R55" s="30">
        <v>0</v>
      </c>
      <c r="S55" s="31">
        <f>SUM(M55:R55)</f>
        <v>368</v>
      </c>
    </row>
    <row r="56" spans="10:19" ht="13.5" thickBot="1">
      <c r="J56" s="131"/>
      <c r="K56" s="32">
        <v>3</v>
      </c>
      <c r="L56" s="17" t="s">
        <v>68</v>
      </c>
      <c r="M56" s="33">
        <v>90</v>
      </c>
      <c r="N56" s="33">
        <v>84</v>
      </c>
      <c r="O56" s="33">
        <v>90</v>
      </c>
      <c r="P56" s="33">
        <v>93</v>
      </c>
      <c r="Q56" s="34">
        <v>0</v>
      </c>
      <c r="R56" s="34">
        <v>0</v>
      </c>
      <c r="S56" s="31">
        <f>SUM(M56:R56)</f>
        <v>357</v>
      </c>
    </row>
    <row r="57" spans="10:19" ht="13.5" thickBot="1">
      <c r="J57" s="131"/>
      <c r="K57" s="22"/>
      <c r="P57">
        <f>SUM(P54:P56)</f>
        <v>275</v>
      </c>
      <c r="Q57" s="1"/>
      <c r="R57" s="35"/>
      <c r="S57" s="36">
        <f>SUM(S54:S56)</f>
        <v>1077</v>
      </c>
    </row>
    <row r="58" ht="13.5" thickTop="1">
      <c r="J58" s="131"/>
    </row>
    <row r="59" ht="13.5" thickBot="1">
      <c r="J59" s="131"/>
    </row>
    <row r="60" spans="10:18" ht="13.5" thickBot="1">
      <c r="J60" s="132">
        <v>8</v>
      </c>
      <c r="K60" s="23" t="s">
        <v>51</v>
      </c>
      <c r="L60" s="24" t="s">
        <v>36</v>
      </c>
      <c r="Q60" s="1"/>
      <c r="R60" s="1"/>
    </row>
    <row r="61" spans="10:19" ht="12.75">
      <c r="J61" s="131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27" t="s">
        <v>8</v>
      </c>
      <c r="S61" s="28" t="s">
        <v>9</v>
      </c>
    </row>
    <row r="62" spans="10:19" ht="12.75">
      <c r="J62" s="131"/>
      <c r="K62" s="25">
        <v>1</v>
      </c>
      <c r="L62" s="9" t="s">
        <v>88</v>
      </c>
      <c r="M62" s="29">
        <v>89</v>
      </c>
      <c r="N62" s="29">
        <v>92</v>
      </c>
      <c r="O62" s="29">
        <v>91</v>
      </c>
      <c r="P62" s="29">
        <v>87</v>
      </c>
      <c r="Q62" s="30">
        <v>0</v>
      </c>
      <c r="R62" s="30">
        <v>0</v>
      </c>
      <c r="S62" s="31">
        <f>SUM(M62:R62)</f>
        <v>359</v>
      </c>
    </row>
    <row r="63" spans="10:19" ht="12.75">
      <c r="J63" s="131"/>
      <c r="K63" s="25">
        <v>2</v>
      </c>
      <c r="L63" s="9" t="s">
        <v>269</v>
      </c>
      <c r="M63" s="29">
        <v>86</v>
      </c>
      <c r="N63" s="29">
        <v>85</v>
      </c>
      <c r="O63" s="29">
        <v>81</v>
      </c>
      <c r="P63" s="29">
        <v>88</v>
      </c>
      <c r="Q63" s="30">
        <v>0</v>
      </c>
      <c r="R63" s="30">
        <v>0</v>
      </c>
      <c r="S63" s="31">
        <f>SUM(M63:R63)</f>
        <v>340</v>
      </c>
    </row>
    <row r="64" spans="10:19" ht="13.5" thickBot="1">
      <c r="J64" s="131"/>
      <c r="K64" s="32">
        <v>3</v>
      </c>
      <c r="L64" s="17" t="s">
        <v>89</v>
      </c>
      <c r="M64" s="33">
        <v>91</v>
      </c>
      <c r="N64" s="33">
        <v>91</v>
      </c>
      <c r="O64" s="33">
        <v>91</v>
      </c>
      <c r="P64" s="33">
        <v>91</v>
      </c>
      <c r="Q64" s="34">
        <v>0</v>
      </c>
      <c r="R64" s="34">
        <v>0</v>
      </c>
      <c r="S64" s="31">
        <f>SUM(M64:R64)</f>
        <v>364</v>
      </c>
    </row>
    <row r="65" spans="10:19" ht="13.5" thickBot="1">
      <c r="J65" s="131"/>
      <c r="K65" s="22"/>
      <c r="P65">
        <f>SUM(P62:P64)</f>
        <v>266</v>
      </c>
      <c r="Q65" s="1"/>
      <c r="R65" s="35"/>
      <c r="S65" s="36">
        <f>SUM(S62:S64)</f>
        <v>1063</v>
      </c>
    </row>
    <row r="66" ht="13.5" thickTop="1">
      <c r="J66" s="131"/>
    </row>
    <row r="67" ht="13.5" thickBot="1">
      <c r="J67" s="131"/>
    </row>
    <row r="68" spans="10:18" ht="13.5" thickBot="1">
      <c r="J68" s="132">
        <v>9</v>
      </c>
      <c r="K68" s="23" t="s">
        <v>51</v>
      </c>
      <c r="L68" s="24" t="s">
        <v>21</v>
      </c>
      <c r="Q68" s="1"/>
      <c r="R68" s="1"/>
    </row>
    <row r="69" spans="10:19" ht="12.75">
      <c r="J69" s="131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31"/>
      <c r="K70" s="25">
        <v>1</v>
      </c>
      <c r="L70" s="9" t="s">
        <v>198</v>
      </c>
      <c r="M70" s="29">
        <v>89</v>
      </c>
      <c r="N70" s="29">
        <v>85</v>
      </c>
      <c r="O70" s="29">
        <v>88</v>
      </c>
      <c r="P70" s="29">
        <v>93</v>
      </c>
      <c r="Q70" s="30">
        <v>0</v>
      </c>
      <c r="R70" s="39">
        <v>0</v>
      </c>
      <c r="S70" s="40">
        <f>SUM(M70:R70)</f>
        <v>355</v>
      </c>
    </row>
    <row r="71" spans="10:19" ht="12.75">
      <c r="J71" s="131"/>
      <c r="K71" s="25">
        <v>2</v>
      </c>
      <c r="L71" s="9" t="s">
        <v>237</v>
      </c>
      <c r="M71" s="29">
        <v>87</v>
      </c>
      <c r="N71" s="29">
        <v>86</v>
      </c>
      <c r="O71" s="29">
        <v>88</v>
      </c>
      <c r="P71" s="29">
        <v>90</v>
      </c>
      <c r="Q71" s="30">
        <v>0</v>
      </c>
      <c r="R71" s="39">
        <v>0</v>
      </c>
      <c r="S71" s="40">
        <f>SUM(M71:R71)</f>
        <v>351</v>
      </c>
    </row>
    <row r="72" spans="10:19" ht="13.5" thickBot="1">
      <c r="J72" s="131"/>
      <c r="K72" s="32">
        <v>3</v>
      </c>
      <c r="L72" s="17" t="s">
        <v>87</v>
      </c>
      <c r="M72" s="33">
        <v>87</v>
      </c>
      <c r="N72" s="33">
        <v>89</v>
      </c>
      <c r="O72" s="33">
        <v>89</v>
      </c>
      <c r="P72" s="33">
        <v>87</v>
      </c>
      <c r="Q72" s="34">
        <v>0</v>
      </c>
      <c r="R72" s="41">
        <v>0</v>
      </c>
      <c r="S72" s="40">
        <f>SUM(M72:R72)</f>
        <v>352</v>
      </c>
    </row>
    <row r="73" spans="10:19" ht="13.5" thickBot="1">
      <c r="J73" s="131"/>
      <c r="K73" s="22"/>
      <c r="P73">
        <f>SUM(P70:P72)</f>
        <v>270</v>
      </c>
      <c r="Q73" s="1"/>
      <c r="R73" s="35"/>
      <c r="S73" s="36">
        <f>SUM(S70:S72)</f>
        <v>1058</v>
      </c>
    </row>
    <row r="74" ht="13.5" thickTop="1">
      <c r="J74" s="131"/>
    </row>
    <row r="75" ht="13.5" thickBot="1">
      <c r="J75" s="131"/>
    </row>
    <row r="76" spans="10:18" ht="13.5" thickBot="1">
      <c r="J76" s="132">
        <v>10</v>
      </c>
      <c r="K76" s="23" t="s">
        <v>51</v>
      </c>
      <c r="L76" s="24" t="s">
        <v>79</v>
      </c>
      <c r="Q76" s="1"/>
      <c r="R76" s="1"/>
    </row>
    <row r="77" spans="10:19" ht="12.75">
      <c r="J77" s="131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27" t="s">
        <v>8</v>
      </c>
      <c r="S77" s="28" t="s">
        <v>9</v>
      </c>
    </row>
    <row r="78" spans="10:19" ht="12.75">
      <c r="J78" s="131"/>
      <c r="K78" s="25">
        <v>1</v>
      </c>
      <c r="L78" s="9" t="s">
        <v>80</v>
      </c>
      <c r="M78" s="29">
        <v>87</v>
      </c>
      <c r="N78" s="29">
        <v>86</v>
      </c>
      <c r="O78" s="29">
        <v>86</v>
      </c>
      <c r="P78" s="29">
        <v>83</v>
      </c>
      <c r="Q78" s="30">
        <v>0</v>
      </c>
      <c r="R78" s="30">
        <v>0</v>
      </c>
      <c r="S78" s="31">
        <f>SUM(M78:R78)</f>
        <v>342</v>
      </c>
    </row>
    <row r="79" spans="10:19" ht="12.75">
      <c r="J79" s="131"/>
      <c r="K79" s="25">
        <v>2</v>
      </c>
      <c r="L79" s="9" t="s">
        <v>81</v>
      </c>
      <c r="M79" s="29">
        <v>88</v>
      </c>
      <c r="N79" s="29">
        <v>88</v>
      </c>
      <c r="O79" s="29">
        <v>93</v>
      </c>
      <c r="P79" s="29">
        <v>92</v>
      </c>
      <c r="Q79" s="30">
        <v>0</v>
      </c>
      <c r="R79" s="30">
        <v>0</v>
      </c>
      <c r="S79" s="31">
        <f>SUM(M79:R79)</f>
        <v>361</v>
      </c>
    </row>
    <row r="80" spans="10:19" ht="13.5" thickBot="1">
      <c r="J80" s="131"/>
      <c r="K80" s="32">
        <v>3</v>
      </c>
      <c r="L80" s="17" t="s">
        <v>82</v>
      </c>
      <c r="M80" s="33">
        <v>86</v>
      </c>
      <c r="N80" s="33">
        <v>80</v>
      </c>
      <c r="O80" s="33">
        <v>82</v>
      </c>
      <c r="P80" s="33">
        <v>80</v>
      </c>
      <c r="Q80" s="34">
        <v>0</v>
      </c>
      <c r="R80" s="34">
        <v>0</v>
      </c>
      <c r="S80" s="31">
        <f>SUM(M80:R80)</f>
        <v>328</v>
      </c>
    </row>
    <row r="81" spans="10:19" ht="13.5" thickBot="1">
      <c r="J81" s="131"/>
      <c r="K81" s="22"/>
      <c r="P81">
        <f>SUM(P78:P80)</f>
        <v>255</v>
      </c>
      <c r="Q81" s="1"/>
      <c r="R81" s="35"/>
      <c r="S81" s="36">
        <f>SUM(S78:S80)</f>
        <v>1031</v>
      </c>
    </row>
    <row r="82" ht="13.5" thickTop="1">
      <c r="J82" s="131"/>
    </row>
    <row r="83" ht="13.5" thickBot="1">
      <c r="J83" s="131"/>
    </row>
    <row r="84" spans="10:18" ht="13.5" thickBot="1">
      <c r="J84" s="132">
        <v>11</v>
      </c>
      <c r="K84" s="23" t="s">
        <v>51</v>
      </c>
      <c r="L84" s="24" t="s">
        <v>83</v>
      </c>
      <c r="Q84" s="1"/>
      <c r="R84" s="1"/>
    </row>
    <row r="85" spans="10:19" ht="12.75">
      <c r="J85" s="131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27" t="s">
        <v>8</v>
      </c>
      <c r="S85" s="28" t="s">
        <v>9</v>
      </c>
    </row>
    <row r="86" spans="10:19" ht="12.75">
      <c r="J86" s="131"/>
      <c r="K86" s="25">
        <v>1</v>
      </c>
      <c r="L86" s="9" t="s">
        <v>199</v>
      </c>
      <c r="M86" s="29">
        <v>85</v>
      </c>
      <c r="N86" s="29">
        <v>75</v>
      </c>
      <c r="O86" s="29">
        <v>75</v>
      </c>
      <c r="P86" s="29">
        <v>66</v>
      </c>
      <c r="Q86" s="30">
        <v>0</v>
      </c>
      <c r="R86" s="30">
        <v>0</v>
      </c>
      <c r="S86" s="31">
        <f>SUM(M86:R86)</f>
        <v>301</v>
      </c>
    </row>
    <row r="87" spans="10:19" ht="12.75">
      <c r="J87" s="131"/>
      <c r="K87" s="25">
        <v>2</v>
      </c>
      <c r="L87" s="9" t="s">
        <v>84</v>
      </c>
      <c r="M87" s="29">
        <v>92</v>
      </c>
      <c r="N87" s="29">
        <v>90</v>
      </c>
      <c r="O87" s="29">
        <v>87</v>
      </c>
      <c r="P87" s="29">
        <v>89</v>
      </c>
      <c r="Q87" s="30">
        <v>0</v>
      </c>
      <c r="R87" s="30">
        <v>0</v>
      </c>
      <c r="S87" s="31">
        <f>SUM(M87:R87)</f>
        <v>358</v>
      </c>
    </row>
    <row r="88" spans="10:19" ht="13.5" thickBot="1">
      <c r="J88" s="131"/>
      <c r="K88" s="32">
        <v>3</v>
      </c>
      <c r="L88" s="17" t="s">
        <v>85</v>
      </c>
      <c r="M88" s="33">
        <v>89</v>
      </c>
      <c r="N88" s="33">
        <v>91</v>
      </c>
      <c r="O88" s="33">
        <v>94</v>
      </c>
      <c r="P88" s="33">
        <v>88</v>
      </c>
      <c r="Q88" s="34">
        <v>0</v>
      </c>
      <c r="R88" s="34">
        <v>0</v>
      </c>
      <c r="S88" s="31">
        <f>SUM(M88:R88)</f>
        <v>362</v>
      </c>
    </row>
    <row r="89" spans="10:19" ht="13.5" thickBot="1">
      <c r="J89" s="131"/>
      <c r="K89" s="22"/>
      <c r="P89">
        <f>SUM(P86:P88)</f>
        <v>243</v>
      </c>
      <c r="Q89" s="1"/>
      <c r="R89" s="35"/>
      <c r="S89" s="36">
        <f>SUM(S86:S88)</f>
        <v>1021</v>
      </c>
    </row>
    <row r="90" ht="13.5" thickTop="1">
      <c r="J90" s="131"/>
    </row>
    <row r="91" ht="13.5" thickBot="1">
      <c r="J91" s="131"/>
    </row>
    <row r="92" spans="10:18" ht="13.5" thickBot="1">
      <c r="J92" s="132">
        <v>12</v>
      </c>
      <c r="K92" s="23" t="s">
        <v>51</v>
      </c>
      <c r="L92" s="24" t="s">
        <v>69</v>
      </c>
      <c r="Q92" s="1"/>
      <c r="R92" s="1"/>
    </row>
    <row r="93" spans="10:19" ht="12.75">
      <c r="J93" s="131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131"/>
      <c r="K94" s="25">
        <v>1</v>
      </c>
      <c r="L94" s="9" t="s">
        <v>70</v>
      </c>
      <c r="M94" s="29">
        <v>88</v>
      </c>
      <c r="N94" s="29">
        <v>91</v>
      </c>
      <c r="O94" s="29">
        <v>91</v>
      </c>
      <c r="P94" s="29">
        <v>94</v>
      </c>
      <c r="Q94" s="30">
        <v>0</v>
      </c>
      <c r="R94" s="39">
        <v>0</v>
      </c>
      <c r="S94" s="40">
        <f>SUM(M94:R94)</f>
        <v>364</v>
      </c>
    </row>
    <row r="95" spans="10:19" ht="12.75">
      <c r="J95" s="131"/>
      <c r="K95" s="25">
        <v>2</v>
      </c>
      <c r="L95" s="9" t="s">
        <v>71</v>
      </c>
      <c r="M95" s="29">
        <v>93</v>
      </c>
      <c r="N95" s="29">
        <v>85</v>
      </c>
      <c r="O95" s="29">
        <v>85</v>
      </c>
      <c r="P95" s="29">
        <v>89</v>
      </c>
      <c r="Q95" s="30">
        <v>0</v>
      </c>
      <c r="R95" s="39">
        <v>0</v>
      </c>
      <c r="S95" s="40">
        <f>SUM(M95:R95)</f>
        <v>352</v>
      </c>
    </row>
    <row r="96" spans="10:19" ht="13.5" thickBot="1">
      <c r="J96" s="131"/>
      <c r="K96" s="32">
        <v>3</v>
      </c>
      <c r="L96" s="17" t="s">
        <v>72</v>
      </c>
      <c r="M96" s="33"/>
      <c r="N96" s="33"/>
      <c r="O96" s="33"/>
      <c r="P96" s="33"/>
      <c r="Q96" s="34"/>
      <c r="R96" s="41"/>
      <c r="S96" s="40" t="s">
        <v>249</v>
      </c>
    </row>
    <row r="97" spans="10:19" ht="13.5" thickBot="1">
      <c r="J97" s="21"/>
      <c r="K97" s="22"/>
      <c r="P97">
        <f>SUM(P94:P96)</f>
        <v>183</v>
      </c>
      <c r="Q97" s="1"/>
      <c r="R97" s="35"/>
      <c r="S97" s="36">
        <f>SUM(S94:S96)</f>
        <v>716</v>
      </c>
    </row>
    <row r="98" ht="13.5" thickTop="1"/>
  </sheetData>
  <sheetProtection/>
  <mergeCells count="2">
    <mergeCell ref="C1:G1"/>
    <mergeCell ref="L1:R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31.421875" style="0" customWidth="1"/>
    <col min="16" max="16" width="12.140625" style="0" customWidth="1"/>
    <col min="18" max="18" width="16.140625" style="0" customWidth="1"/>
  </cols>
  <sheetData>
    <row r="1" spans="2:16" ht="32.25" customHeight="1">
      <c r="B1" s="133"/>
      <c r="C1" s="491" t="s">
        <v>200</v>
      </c>
      <c r="D1" s="492"/>
      <c r="E1" s="492"/>
      <c r="F1" s="492"/>
      <c r="G1" s="492"/>
      <c r="H1" s="492"/>
      <c r="I1" s="493"/>
      <c r="J1" s="493"/>
      <c r="K1" s="493"/>
      <c r="L1" s="493"/>
      <c r="M1" s="493"/>
      <c r="N1" s="493"/>
      <c r="O1" s="493"/>
      <c r="P1" s="493"/>
    </row>
    <row r="2" spans="2:16" ht="24.75">
      <c r="B2" s="133"/>
      <c r="C2" s="137"/>
      <c r="D2" s="138"/>
      <c r="E2" s="138"/>
      <c r="F2" s="138"/>
      <c r="G2" s="138"/>
      <c r="H2" s="138"/>
      <c r="I2" s="133"/>
      <c r="J2" s="133"/>
      <c r="K2" s="133"/>
      <c r="L2" s="133"/>
      <c r="M2" s="133"/>
      <c r="N2" s="133"/>
      <c r="O2" s="133"/>
      <c r="P2" s="133"/>
    </row>
    <row r="3" spans="2:16" ht="13.5" thickBo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>
      <c r="B4" s="133"/>
      <c r="C4" s="134" t="s">
        <v>201</v>
      </c>
      <c r="D4" s="136" t="s">
        <v>202</v>
      </c>
      <c r="E4" s="139" t="s">
        <v>203</v>
      </c>
      <c r="F4" s="135" t="s">
        <v>204</v>
      </c>
      <c r="G4" s="140" t="s">
        <v>205</v>
      </c>
      <c r="H4" s="141" t="s">
        <v>206</v>
      </c>
      <c r="I4" s="139" t="s">
        <v>207</v>
      </c>
      <c r="J4" s="135" t="s">
        <v>208</v>
      </c>
      <c r="K4" s="140" t="s">
        <v>209</v>
      </c>
      <c r="L4" s="141" t="s">
        <v>210</v>
      </c>
      <c r="M4" s="139" t="s">
        <v>211</v>
      </c>
      <c r="N4" s="135" t="s">
        <v>9</v>
      </c>
      <c r="O4" s="140" t="s">
        <v>212</v>
      </c>
      <c r="P4" s="142" t="s">
        <v>213</v>
      </c>
    </row>
    <row r="5" spans="2:16" ht="14.25">
      <c r="B5" s="133">
        <v>1</v>
      </c>
      <c r="C5" s="446" t="s">
        <v>53</v>
      </c>
      <c r="D5" s="447">
        <v>1108</v>
      </c>
      <c r="E5" s="448">
        <v>15</v>
      </c>
      <c r="F5" s="449">
        <v>1093</v>
      </c>
      <c r="G5" s="450">
        <v>12</v>
      </c>
      <c r="H5" s="451">
        <v>1120</v>
      </c>
      <c r="I5" s="448">
        <v>15</v>
      </c>
      <c r="J5" s="449">
        <v>1101</v>
      </c>
      <c r="K5" s="450">
        <v>12</v>
      </c>
      <c r="L5" s="451">
        <v>1089</v>
      </c>
      <c r="M5" s="448">
        <v>9</v>
      </c>
      <c r="N5" s="449">
        <f aca="true" t="shared" si="0" ref="N5:N16">SUM(D5+F5+H5+J5+L5)</f>
        <v>5511</v>
      </c>
      <c r="O5" s="450">
        <f aca="true" t="shared" si="1" ref="O5:O16">IF(N5&gt;0,AVERAGE(D5,F5,H5,J5,L5),0)</f>
        <v>1102.2</v>
      </c>
      <c r="P5" s="452">
        <f aca="true" t="shared" si="2" ref="P5:P16">SUM(E5+G5+I5+K5+M5)</f>
        <v>63</v>
      </c>
    </row>
    <row r="6" spans="2:16" ht="14.25">
      <c r="B6" s="133">
        <v>2</v>
      </c>
      <c r="C6" s="446" t="s">
        <v>61</v>
      </c>
      <c r="D6" s="447">
        <v>1096</v>
      </c>
      <c r="E6" s="448">
        <v>10</v>
      </c>
      <c r="F6" s="449">
        <v>1085</v>
      </c>
      <c r="G6" s="450">
        <v>10</v>
      </c>
      <c r="H6" s="451">
        <v>1079</v>
      </c>
      <c r="I6" s="448">
        <v>9</v>
      </c>
      <c r="J6" s="449">
        <v>1103</v>
      </c>
      <c r="K6" s="450">
        <v>15</v>
      </c>
      <c r="L6" s="451">
        <v>1102</v>
      </c>
      <c r="M6" s="448">
        <v>12</v>
      </c>
      <c r="N6" s="449">
        <f t="shared" si="0"/>
        <v>5465</v>
      </c>
      <c r="O6" s="450">
        <f t="shared" si="1"/>
        <v>1093</v>
      </c>
      <c r="P6" s="452">
        <f t="shared" si="2"/>
        <v>56</v>
      </c>
    </row>
    <row r="7" spans="2:16" ht="14.25">
      <c r="B7" s="133">
        <v>3</v>
      </c>
      <c r="C7" s="208" t="s">
        <v>57</v>
      </c>
      <c r="D7" s="209">
        <v>1099</v>
      </c>
      <c r="E7" s="210">
        <v>12</v>
      </c>
      <c r="F7" s="211">
        <v>1094</v>
      </c>
      <c r="G7" s="212">
        <v>15</v>
      </c>
      <c r="H7" s="213">
        <v>1095</v>
      </c>
      <c r="I7" s="210">
        <v>12</v>
      </c>
      <c r="J7" s="211">
        <v>1055</v>
      </c>
      <c r="K7" s="212">
        <v>3</v>
      </c>
      <c r="L7" s="213">
        <v>1081</v>
      </c>
      <c r="M7" s="210">
        <v>8</v>
      </c>
      <c r="N7" s="211">
        <f t="shared" si="0"/>
        <v>5424</v>
      </c>
      <c r="O7" s="212">
        <f t="shared" si="1"/>
        <v>1084.8</v>
      </c>
      <c r="P7" s="214">
        <f t="shared" si="2"/>
        <v>50</v>
      </c>
    </row>
    <row r="8" spans="2:16" ht="14.25">
      <c r="B8" s="133">
        <v>4</v>
      </c>
      <c r="C8" s="215" t="s">
        <v>73</v>
      </c>
      <c r="D8" s="209">
        <v>1087</v>
      </c>
      <c r="E8" s="210">
        <v>7</v>
      </c>
      <c r="F8" s="211">
        <v>1079</v>
      </c>
      <c r="G8" s="212">
        <v>7</v>
      </c>
      <c r="H8" s="213">
        <v>1078</v>
      </c>
      <c r="I8" s="210">
        <v>8</v>
      </c>
      <c r="J8" s="211">
        <v>1089</v>
      </c>
      <c r="K8" s="212">
        <v>10</v>
      </c>
      <c r="L8" s="213">
        <v>1079</v>
      </c>
      <c r="M8" s="210">
        <v>7</v>
      </c>
      <c r="N8" s="211">
        <f t="shared" si="0"/>
        <v>5412</v>
      </c>
      <c r="O8" s="212">
        <f t="shared" si="1"/>
        <v>1082.4</v>
      </c>
      <c r="P8" s="214">
        <f t="shared" si="2"/>
        <v>39</v>
      </c>
    </row>
    <row r="9" spans="2:16" ht="14.25">
      <c r="B9" s="133">
        <v>5</v>
      </c>
      <c r="C9" s="208" t="s">
        <v>65</v>
      </c>
      <c r="D9" s="209">
        <v>1091</v>
      </c>
      <c r="E9" s="210">
        <v>9</v>
      </c>
      <c r="F9" s="211">
        <v>1074</v>
      </c>
      <c r="G9" s="212">
        <v>6</v>
      </c>
      <c r="H9" s="213">
        <v>1064</v>
      </c>
      <c r="I9" s="210">
        <v>2</v>
      </c>
      <c r="J9" s="211">
        <v>1085</v>
      </c>
      <c r="K9" s="212">
        <v>9</v>
      </c>
      <c r="L9" s="213">
        <v>1077</v>
      </c>
      <c r="M9" s="210">
        <v>6</v>
      </c>
      <c r="N9" s="211">
        <f t="shared" si="0"/>
        <v>5391</v>
      </c>
      <c r="O9" s="212">
        <f t="shared" si="1"/>
        <v>1078.2</v>
      </c>
      <c r="P9" s="214">
        <f t="shared" si="2"/>
        <v>32</v>
      </c>
    </row>
    <row r="10" spans="2:16" ht="14.25">
      <c r="B10" s="133">
        <v>6</v>
      </c>
      <c r="C10" s="208" t="s">
        <v>86</v>
      </c>
      <c r="D10" s="209">
        <v>1070</v>
      </c>
      <c r="E10" s="210">
        <v>3</v>
      </c>
      <c r="F10" s="211">
        <v>1069</v>
      </c>
      <c r="G10" s="212">
        <v>4</v>
      </c>
      <c r="H10" s="213">
        <v>1023</v>
      </c>
      <c r="I10" s="210">
        <v>1</v>
      </c>
      <c r="J10" s="211">
        <v>1082</v>
      </c>
      <c r="K10" s="212">
        <v>7</v>
      </c>
      <c r="L10" s="213">
        <v>1103</v>
      </c>
      <c r="M10" s="210">
        <v>15</v>
      </c>
      <c r="N10" s="211">
        <f t="shared" si="0"/>
        <v>5347</v>
      </c>
      <c r="O10" s="212">
        <f t="shared" si="1"/>
        <v>1069.4</v>
      </c>
      <c r="P10" s="214">
        <f t="shared" si="2"/>
        <v>30</v>
      </c>
    </row>
    <row r="11" spans="2:16" ht="14.25">
      <c r="B11" s="133">
        <v>7</v>
      </c>
      <c r="C11" s="208" t="s">
        <v>77</v>
      </c>
      <c r="D11" s="209">
        <v>1080</v>
      </c>
      <c r="E11" s="210">
        <v>6</v>
      </c>
      <c r="F11" s="211">
        <v>710</v>
      </c>
      <c r="G11" s="212">
        <v>1</v>
      </c>
      <c r="H11" s="213">
        <v>1070</v>
      </c>
      <c r="I11" s="210">
        <v>5</v>
      </c>
      <c r="J11" s="211">
        <v>1083</v>
      </c>
      <c r="K11" s="212">
        <v>8</v>
      </c>
      <c r="L11" s="213">
        <v>1093</v>
      </c>
      <c r="M11" s="210">
        <v>10</v>
      </c>
      <c r="N11" s="211">
        <f t="shared" si="0"/>
        <v>5036</v>
      </c>
      <c r="O11" s="212">
        <f t="shared" si="1"/>
        <v>1007.2</v>
      </c>
      <c r="P11" s="214">
        <f t="shared" si="2"/>
        <v>30</v>
      </c>
    </row>
    <row r="12" spans="2:16" ht="14.25">
      <c r="B12" s="133">
        <v>8</v>
      </c>
      <c r="C12" s="208" t="s">
        <v>69</v>
      </c>
      <c r="D12" s="209">
        <v>1087</v>
      </c>
      <c r="E12" s="210">
        <v>8</v>
      </c>
      <c r="F12" s="211">
        <v>1083</v>
      </c>
      <c r="G12" s="212">
        <v>9</v>
      </c>
      <c r="H12" s="213">
        <v>1069</v>
      </c>
      <c r="I12" s="210">
        <v>3</v>
      </c>
      <c r="J12" s="211">
        <v>1082</v>
      </c>
      <c r="K12" s="212">
        <v>6</v>
      </c>
      <c r="L12" s="213">
        <v>716</v>
      </c>
      <c r="M12" s="210">
        <v>1</v>
      </c>
      <c r="N12" s="211">
        <f t="shared" si="0"/>
        <v>5037</v>
      </c>
      <c r="O12" s="212">
        <f t="shared" si="1"/>
        <v>1007.4</v>
      </c>
      <c r="P12" s="214">
        <f t="shared" si="2"/>
        <v>27</v>
      </c>
    </row>
    <row r="13" spans="2:16" ht="14.25">
      <c r="B13" s="133">
        <v>9</v>
      </c>
      <c r="C13" s="208" t="s">
        <v>36</v>
      </c>
      <c r="D13" s="209">
        <v>1052</v>
      </c>
      <c r="E13" s="210">
        <v>1</v>
      </c>
      <c r="F13" s="211">
        <v>1073</v>
      </c>
      <c r="G13" s="212">
        <v>5</v>
      </c>
      <c r="H13" s="213">
        <v>1076</v>
      </c>
      <c r="I13" s="210">
        <v>7</v>
      </c>
      <c r="J13" s="211">
        <v>1070</v>
      </c>
      <c r="K13" s="212">
        <v>5</v>
      </c>
      <c r="L13" s="213">
        <v>1063</v>
      </c>
      <c r="M13" s="210">
        <v>5</v>
      </c>
      <c r="N13" s="211">
        <f t="shared" si="0"/>
        <v>5334</v>
      </c>
      <c r="O13" s="212">
        <f t="shared" si="1"/>
        <v>1066.8</v>
      </c>
      <c r="P13" s="214">
        <f t="shared" si="2"/>
        <v>23</v>
      </c>
    </row>
    <row r="14" spans="2:16" ht="14.25">
      <c r="B14" s="133">
        <v>10</v>
      </c>
      <c r="C14" s="208" t="s">
        <v>79</v>
      </c>
      <c r="D14" s="209">
        <v>1076</v>
      </c>
      <c r="E14" s="210">
        <v>5</v>
      </c>
      <c r="F14" s="211">
        <v>1051</v>
      </c>
      <c r="G14" s="212">
        <v>3</v>
      </c>
      <c r="H14" s="213">
        <v>1080</v>
      </c>
      <c r="I14" s="210">
        <v>10</v>
      </c>
      <c r="J14" s="211">
        <v>1047</v>
      </c>
      <c r="K14" s="212">
        <v>2</v>
      </c>
      <c r="L14" s="213">
        <v>1031</v>
      </c>
      <c r="M14" s="210">
        <v>3</v>
      </c>
      <c r="N14" s="211">
        <f t="shared" si="0"/>
        <v>5285</v>
      </c>
      <c r="O14" s="212">
        <f t="shared" si="1"/>
        <v>1057</v>
      </c>
      <c r="P14" s="214">
        <f t="shared" si="2"/>
        <v>23</v>
      </c>
    </row>
    <row r="15" spans="2:16" ht="14.25">
      <c r="B15" s="133">
        <v>11</v>
      </c>
      <c r="C15" s="432" t="s">
        <v>83</v>
      </c>
      <c r="D15" s="433">
        <v>1075</v>
      </c>
      <c r="E15" s="434">
        <v>4</v>
      </c>
      <c r="F15" s="435">
        <v>1082</v>
      </c>
      <c r="G15" s="436">
        <v>8</v>
      </c>
      <c r="H15" s="437">
        <v>1075</v>
      </c>
      <c r="I15" s="434">
        <v>6</v>
      </c>
      <c r="J15" s="435">
        <v>1023</v>
      </c>
      <c r="K15" s="436">
        <v>1</v>
      </c>
      <c r="L15" s="437">
        <v>1021</v>
      </c>
      <c r="M15" s="434">
        <v>2</v>
      </c>
      <c r="N15" s="435">
        <f t="shared" si="0"/>
        <v>5276</v>
      </c>
      <c r="O15" s="436">
        <f t="shared" si="1"/>
        <v>1055.2</v>
      </c>
      <c r="P15" s="438">
        <f t="shared" si="2"/>
        <v>21</v>
      </c>
    </row>
    <row r="16" spans="2:16" ht="15" thickBot="1">
      <c r="B16" s="133">
        <v>12</v>
      </c>
      <c r="C16" s="439" t="s">
        <v>21</v>
      </c>
      <c r="D16" s="440">
        <v>1059</v>
      </c>
      <c r="E16" s="441">
        <v>2</v>
      </c>
      <c r="F16" s="442">
        <v>1040</v>
      </c>
      <c r="G16" s="443">
        <v>2</v>
      </c>
      <c r="H16" s="444">
        <v>1069</v>
      </c>
      <c r="I16" s="441">
        <v>4</v>
      </c>
      <c r="J16" s="442">
        <v>1062</v>
      </c>
      <c r="K16" s="443">
        <v>4</v>
      </c>
      <c r="L16" s="444">
        <v>1058</v>
      </c>
      <c r="M16" s="441">
        <v>4</v>
      </c>
      <c r="N16" s="442">
        <f t="shared" si="0"/>
        <v>5288</v>
      </c>
      <c r="O16" s="443">
        <f t="shared" si="1"/>
        <v>1057.6</v>
      </c>
      <c r="P16" s="445">
        <f t="shared" si="2"/>
        <v>16</v>
      </c>
    </row>
    <row r="23" spans="1:16" ht="24.75">
      <c r="A23" s="133"/>
      <c r="B23" s="491" t="s">
        <v>214</v>
      </c>
      <c r="C23" s="491"/>
      <c r="D23" s="492"/>
      <c r="E23" s="492"/>
      <c r="F23" s="492"/>
      <c r="G23" s="492"/>
      <c r="H23" s="492"/>
      <c r="I23" s="493"/>
      <c r="J23" s="493"/>
      <c r="K23" s="493"/>
      <c r="L23" s="493"/>
      <c r="M23" s="493"/>
      <c r="N23" s="493"/>
      <c r="O23" s="493"/>
      <c r="P23" s="493"/>
    </row>
    <row r="24" spans="1:16" ht="24.75">
      <c r="A24" s="133"/>
      <c r="B24" s="137"/>
      <c r="C24" s="137"/>
      <c r="D24" s="138"/>
      <c r="E24" s="138"/>
      <c r="F24" s="138"/>
      <c r="G24" s="138"/>
      <c r="H24" s="138"/>
      <c r="I24" s="133"/>
      <c r="J24" s="133"/>
      <c r="K24" s="133"/>
      <c r="L24" s="133"/>
      <c r="M24" s="133"/>
      <c r="N24" s="133"/>
      <c r="O24" s="133"/>
      <c r="P24" s="133"/>
    </row>
    <row r="25" spans="1:16" ht="13.5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8" ht="14.25">
      <c r="A26" s="133"/>
      <c r="B26" s="3" t="s">
        <v>215</v>
      </c>
      <c r="C26" s="4" t="s">
        <v>201</v>
      </c>
      <c r="D26" s="5" t="s">
        <v>202</v>
      </c>
      <c r="E26" s="216" t="s">
        <v>203</v>
      </c>
      <c r="F26" s="206" t="s">
        <v>204</v>
      </c>
      <c r="G26" s="217" t="s">
        <v>205</v>
      </c>
      <c r="H26" s="5" t="s">
        <v>206</v>
      </c>
      <c r="I26" s="216" t="s">
        <v>207</v>
      </c>
      <c r="J26" s="206" t="s">
        <v>208</v>
      </c>
      <c r="K26" s="217" t="s">
        <v>209</v>
      </c>
      <c r="L26" s="5" t="s">
        <v>210</v>
      </c>
      <c r="M26" s="216" t="s">
        <v>211</v>
      </c>
      <c r="N26" s="206" t="s">
        <v>9</v>
      </c>
      <c r="O26" s="217" t="s">
        <v>212</v>
      </c>
      <c r="P26" s="430" t="s">
        <v>257</v>
      </c>
      <c r="Q26" s="217" t="s">
        <v>258</v>
      </c>
      <c r="R26" s="218" t="s">
        <v>259</v>
      </c>
    </row>
    <row r="27" spans="1:18" ht="14.25">
      <c r="A27" s="133">
        <v>1</v>
      </c>
      <c r="B27" s="208" t="s">
        <v>196</v>
      </c>
      <c r="C27" s="219" t="s">
        <v>86</v>
      </c>
      <c r="D27" s="211">
        <v>378</v>
      </c>
      <c r="E27" s="220">
        <v>30</v>
      </c>
      <c r="F27" s="213">
        <v>370</v>
      </c>
      <c r="G27" s="221">
        <v>21</v>
      </c>
      <c r="H27" s="211"/>
      <c r="I27" s="220"/>
      <c r="J27" s="213">
        <v>374</v>
      </c>
      <c r="K27" s="221">
        <v>21</v>
      </c>
      <c r="L27" s="211">
        <v>373</v>
      </c>
      <c r="M27" s="220">
        <v>30</v>
      </c>
      <c r="N27" s="211">
        <v>1495</v>
      </c>
      <c r="O27" s="212">
        <v>373.75</v>
      </c>
      <c r="P27" s="431">
        <v>102</v>
      </c>
      <c r="Q27" s="212">
        <v>21</v>
      </c>
      <c r="R27" s="214">
        <v>102</v>
      </c>
    </row>
    <row r="28" spans="1:18" ht="14.25">
      <c r="A28" s="133">
        <v>2</v>
      </c>
      <c r="B28" s="208" t="s">
        <v>55</v>
      </c>
      <c r="C28" s="219" t="s">
        <v>53</v>
      </c>
      <c r="D28" s="211">
        <v>368</v>
      </c>
      <c r="E28" s="220">
        <v>20</v>
      </c>
      <c r="F28" s="213">
        <v>370</v>
      </c>
      <c r="G28" s="221">
        <v>22</v>
      </c>
      <c r="H28" s="211">
        <v>382</v>
      </c>
      <c r="I28" s="220">
        <v>30</v>
      </c>
      <c r="J28" s="213">
        <v>366</v>
      </c>
      <c r="K28" s="221">
        <v>14</v>
      </c>
      <c r="L28" s="211">
        <v>371</v>
      </c>
      <c r="M28" s="220">
        <v>26</v>
      </c>
      <c r="N28" s="211">
        <v>1857</v>
      </c>
      <c r="O28" s="212">
        <v>371.4</v>
      </c>
      <c r="P28" s="431">
        <v>112</v>
      </c>
      <c r="Q28" s="212">
        <v>14</v>
      </c>
      <c r="R28" s="214">
        <v>98</v>
      </c>
    </row>
    <row r="29" spans="1:18" ht="14.25">
      <c r="A29" s="133">
        <v>3</v>
      </c>
      <c r="B29" s="215" t="s">
        <v>62</v>
      </c>
      <c r="C29" s="223" t="s">
        <v>61</v>
      </c>
      <c r="D29" s="211">
        <v>366</v>
      </c>
      <c r="E29" s="220">
        <v>18</v>
      </c>
      <c r="F29" s="213">
        <v>372</v>
      </c>
      <c r="G29" s="221">
        <v>26</v>
      </c>
      <c r="H29" s="211">
        <v>362</v>
      </c>
      <c r="I29" s="220">
        <v>10</v>
      </c>
      <c r="J29" s="213">
        <v>382</v>
      </c>
      <c r="K29" s="221">
        <v>30</v>
      </c>
      <c r="L29" s="211">
        <v>371</v>
      </c>
      <c r="M29" s="220">
        <v>24</v>
      </c>
      <c r="N29" s="211">
        <v>1853</v>
      </c>
      <c r="O29" s="212">
        <v>370.6</v>
      </c>
      <c r="P29" s="431">
        <v>108</v>
      </c>
      <c r="Q29" s="212">
        <v>10</v>
      </c>
      <c r="R29" s="214">
        <v>98</v>
      </c>
    </row>
    <row r="30" spans="1:18" ht="14.25">
      <c r="A30" s="133">
        <v>4</v>
      </c>
      <c r="B30" s="208" t="s">
        <v>58</v>
      </c>
      <c r="C30" s="219" t="s">
        <v>57</v>
      </c>
      <c r="D30" s="211">
        <v>372</v>
      </c>
      <c r="E30" s="220">
        <v>21</v>
      </c>
      <c r="F30" s="213">
        <v>370</v>
      </c>
      <c r="G30" s="221">
        <v>24</v>
      </c>
      <c r="H30" s="211">
        <v>372</v>
      </c>
      <c r="I30" s="220">
        <v>26</v>
      </c>
      <c r="J30" s="213">
        <v>368</v>
      </c>
      <c r="K30" s="221">
        <v>17</v>
      </c>
      <c r="L30" s="211">
        <v>367</v>
      </c>
      <c r="M30" s="220">
        <v>20</v>
      </c>
      <c r="N30" s="211">
        <v>1849</v>
      </c>
      <c r="O30" s="212">
        <v>369.8</v>
      </c>
      <c r="P30" s="431">
        <v>108</v>
      </c>
      <c r="Q30" s="212">
        <v>17</v>
      </c>
      <c r="R30" s="214">
        <v>91</v>
      </c>
    </row>
    <row r="31" spans="1:18" ht="14.25">
      <c r="A31" s="133">
        <v>5</v>
      </c>
      <c r="B31" s="208" t="s">
        <v>72</v>
      </c>
      <c r="C31" s="219" t="s">
        <v>69</v>
      </c>
      <c r="D31" s="211">
        <v>376</v>
      </c>
      <c r="E31" s="220">
        <v>26</v>
      </c>
      <c r="F31" s="213">
        <v>369</v>
      </c>
      <c r="G31" s="221">
        <v>20</v>
      </c>
      <c r="H31" s="211">
        <v>363</v>
      </c>
      <c r="I31" s="220">
        <v>11</v>
      </c>
      <c r="J31" s="213">
        <v>378</v>
      </c>
      <c r="K31" s="221">
        <v>24</v>
      </c>
      <c r="L31" s="211"/>
      <c r="M31" s="220"/>
      <c r="N31" s="211">
        <v>1486</v>
      </c>
      <c r="O31" s="212">
        <v>371.5</v>
      </c>
      <c r="P31" s="431">
        <v>81</v>
      </c>
      <c r="Q31" s="212">
        <v>11</v>
      </c>
      <c r="R31" s="214">
        <v>81</v>
      </c>
    </row>
    <row r="32" spans="1:18" ht="14.25">
      <c r="A32" s="133">
        <v>6</v>
      </c>
      <c r="B32" s="208" t="s">
        <v>67</v>
      </c>
      <c r="C32" s="219" t="s">
        <v>65</v>
      </c>
      <c r="D32" s="211">
        <v>374</v>
      </c>
      <c r="E32" s="220">
        <v>22</v>
      </c>
      <c r="F32" s="213">
        <v>369</v>
      </c>
      <c r="G32" s="221">
        <v>18</v>
      </c>
      <c r="H32" s="211">
        <v>366</v>
      </c>
      <c r="I32" s="220">
        <v>18</v>
      </c>
      <c r="J32" s="213">
        <v>368</v>
      </c>
      <c r="K32" s="221">
        <v>16</v>
      </c>
      <c r="L32" s="211">
        <v>368</v>
      </c>
      <c r="M32" s="220">
        <v>22</v>
      </c>
      <c r="N32" s="211">
        <v>1845</v>
      </c>
      <c r="O32" s="212">
        <v>369</v>
      </c>
      <c r="P32" s="431">
        <v>96</v>
      </c>
      <c r="Q32" s="212">
        <v>16</v>
      </c>
      <c r="R32" s="214">
        <v>80</v>
      </c>
    </row>
    <row r="33" spans="1:18" ht="14.25">
      <c r="A33" s="133">
        <v>7</v>
      </c>
      <c r="B33" s="208" t="s">
        <v>74</v>
      </c>
      <c r="C33" s="219" t="s">
        <v>73</v>
      </c>
      <c r="D33" s="211">
        <v>360</v>
      </c>
      <c r="E33" s="220">
        <v>8</v>
      </c>
      <c r="F33" s="213">
        <v>369</v>
      </c>
      <c r="G33" s="221">
        <v>17</v>
      </c>
      <c r="H33" s="211">
        <v>371</v>
      </c>
      <c r="I33" s="220">
        <v>24</v>
      </c>
      <c r="J33" s="213">
        <v>374</v>
      </c>
      <c r="K33" s="221">
        <v>20</v>
      </c>
      <c r="L33" s="211">
        <v>365</v>
      </c>
      <c r="M33" s="220">
        <v>17</v>
      </c>
      <c r="N33" s="211">
        <v>1839</v>
      </c>
      <c r="O33" s="212">
        <v>367.8</v>
      </c>
      <c r="P33" s="431">
        <v>86</v>
      </c>
      <c r="Q33" s="212">
        <v>8</v>
      </c>
      <c r="R33" s="214">
        <v>78</v>
      </c>
    </row>
    <row r="34" spans="1:18" ht="14.25">
      <c r="A34" s="133">
        <v>8</v>
      </c>
      <c r="B34" s="208" t="s">
        <v>56</v>
      </c>
      <c r="C34" s="219" t="s">
        <v>53</v>
      </c>
      <c r="D34" s="211">
        <v>375</v>
      </c>
      <c r="E34" s="220">
        <v>24</v>
      </c>
      <c r="F34" s="213">
        <v>360</v>
      </c>
      <c r="G34" s="221">
        <v>10</v>
      </c>
      <c r="H34" s="211">
        <v>370</v>
      </c>
      <c r="I34" s="220">
        <v>22</v>
      </c>
      <c r="J34" s="213">
        <v>372</v>
      </c>
      <c r="K34" s="221">
        <v>19</v>
      </c>
      <c r="L34" s="211">
        <v>361</v>
      </c>
      <c r="M34" s="220">
        <v>8</v>
      </c>
      <c r="N34" s="211">
        <v>1838</v>
      </c>
      <c r="O34" s="212">
        <v>367.6</v>
      </c>
      <c r="P34" s="431">
        <v>83</v>
      </c>
      <c r="Q34" s="212">
        <v>8</v>
      </c>
      <c r="R34" s="214">
        <v>75</v>
      </c>
    </row>
    <row r="35" spans="1:18" ht="14.25">
      <c r="A35" s="133">
        <v>9</v>
      </c>
      <c r="B35" s="215" t="s">
        <v>235</v>
      </c>
      <c r="C35" s="223" t="s">
        <v>77</v>
      </c>
      <c r="D35" s="211">
        <v>365</v>
      </c>
      <c r="E35" s="220">
        <v>15</v>
      </c>
      <c r="F35" s="213"/>
      <c r="G35" s="221"/>
      <c r="H35" s="211">
        <v>365</v>
      </c>
      <c r="I35" s="220">
        <v>16</v>
      </c>
      <c r="J35" s="213">
        <v>381</v>
      </c>
      <c r="K35" s="221">
        <v>26</v>
      </c>
      <c r="L35" s="211">
        <v>364</v>
      </c>
      <c r="M35" s="220">
        <v>13</v>
      </c>
      <c r="N35" s="211">
        <v>1475</v>
      </c>
      <c r="O35" s="212">
        <v>368.75</v>
      </c>
      <c r="P35" s="431">
        <v>70</v>
      </c>
      <c r="Q35" s="212">
        <v>13</v>
      </c>
      <c r="R35" s="214">
        <v>70</v>
      </c>
    </row>
    <row r="36" spans="1:18" ht="14.25">
      <c r="A36" s="133">
        <v>10</v>
      </c>
      <c r="B36" s="208" t="s">
        <v>64</v>
      </c>
      <c r="C36" s="219" t="s">
        <v>61</v>
      </c>
      <c r="D36" s="211">
        <v>367</v>
      </c>
      <c r="E36" s="220">
        <v>19</v>
      </c>
      <c r="F36" s="213">
        <v>358</v>
      </c>
      <c r="G36" s="221">
        <v>7</v>
      </c>
      <c r="H36" s="211">
        <v>365</v>
      </c>
      <c r="I36" s="220">
        <v>17</v>
      </c>
      <c r="J36" s="213">
        <v>369</v>
      </c>
      <c r="K36" s="221">
        <v>18</v>
      </c>
      <c r="L36" s="211">
        <v>365</v>
      </c>
      <c r="M36" s="220">
        <v>16</v>
      </c>
      <c r="N36" s="211">
        <v>1824</v>
      </c>
      <c r="O36" s="212">
        <v>364.8</v>
      </c>
      <c r="P36" s="431">
        <v>77</v>
      </c>
      <c r="Q36" s="212">
        <v>7</v>
      </c>
      <c r="R36" s="214">
        <v>70</v>
      </c>
    </row>
    <row r="37" spans="1:18" ht="14.25">
      <c r="A37" s="133">
        <v>11</v>
      </c>
      <c r="B37" s="208" t="s">
        <v>78</v>
      </c>
      <c r="C37" s="219" t="s">
        <v>77</v>
      </c>
      <c r="D37" s="211">
        <v>365</v>
      </c>
      <c r="E37" s="220">
        <v>17</v>
      </c>
      <c r="F37" s="213">
        <v>369</v>
      </c>
      <c r="G37" s="221">
        <v>19</v>
      </c>
      <c r="H37" s="211">
        <v>364</v>
      </c>
      <c r="I37" s="220">
        <v>13</v>
      </c>
      <c r="J37" s="213">
        <v>354</v>
      </c>
      <c r="K37" s="221">
        <v>2</v>
      </c>
      <c r="L37" s="211">
        <v>367</v>
      </c>
      <c r="M37" s="220">
        <v>21</v>
      </c>
      <c r="N37" s="211">
        <v>1819</v>
      </c>
      <c r="O37" s="212">
        <v>363.8</v>
      </c>
      <c r="P37" s="431">
        <v>72</v>
      </c>
      <c r="Q37" s="212">
        <v>2</v>
      </c>
      <c r="R37" s="214">
        <v>70</v>
      </c>
    </row>
    <row r="38" spans="1:18" ht="14.25">
      <c r="A38" s="133">
        <v>12</v>
      </c>
      <c r="B38" s="224" t="s">
        <v>54</v>
      </c>
      <c r="C38" s="225" t="s">
        <v>53</v>
      </c>
      <c r="D38" s="10">
        <v>365</v>
      </c>
      <c r="E38" s="226">
        <v>16</v>
      </c>
      <c r="F38" s="227">
        <v>363</v>
      </c>
      <c r="G38" s="228">
        <v>12</v>
      </c>
      <c r="H38" s="10">
        <v>368</v>
      </c>
      <c r="I38" s="226">
        <v>19</v>
      </c>
      <c r="J38" s="227">
        <v>363</v>
      </c>
      <c r="K38" s="228">
        <v>12</v>
      </c>
      <c r="L38" s="10">
        <v>357</v>
      </c>
      <c r="M38" s="226">
        <v>2</v>
      </c>
      <c r="N38" s="211">
        <v>1816</v>
      </c>
      <c r="O38" s="212">
        <v>363.2</v>
      </c>
      <c r="P38" s="431">
        <v>61</v>
      </c>
      <c r="Q38" s="212">
        <v>2</v>
      </c>
      <c r="R38" s="214">
        <v>59</v>
      </c>
    </row>
    <row r="39" spans="1:18" ht="14.25">
      <c r="A39" s="133">
        <v>13</v>
      </c>
      <c r="B39" s="208" t="s">
        <v>81</v>
      </c>
      <c r="C39" s="219" t="s">
        <v>79</v>
      </c>
      <c r="D39" s="211"/>
      <c r="E39" s="220"/>
      <c r="F39" s="213">
        <v>375</v>
      </c>
      <c r="G39" s="221">
        <v>30</v>
      </c>
      <c r="H39" s="211">
        <v>365</v>
      </c>
      <c r="I39" s="220">
        <v>15</v>
      </c>
      <c r="J39" s="213">
        <v>355</v>
      </c>
      <c r="K39" s="221">
        <v>3</v>
      </c>
      <c r="L39" s="211">
        <v>361</v>
      </c>
      <c r="M39" s="220">
        <v>9</v>
      </c>
      <c r="N39" s="211">
        <v>1456</v>
      </c>
      <c r="O39" s="212">
        <v>364</v>
      </c>
      <c r="P39" s="431">
        <v>57</v>
      </c>
      <c r="Q39" s="212">
        <v>3</v>
      </c>
      <c r="R39" s="214">
        <v>57</v>
      </c>
    </row>
    <row r="40" spans="1:18" ht="14.25">
      <c r="A40" s="133">
        <v>14</v>
      </c>
      <c r="B40" s="208" t="s">
        <v>85</v>
      </c>
      <c r="C40" s="219" t="s">
        <v>83</v>
      </c>
      <c r="D40" s="211">
        <v>361</v>
      </c>
      <c r="E40" s="220">
        <v>9</v>
      </c>
      <c r="F40" s="213">
        <v>367</v>
      </c>
      <c r="G40" s="221">
        <v>16</v>
      </c>
      <c r="H40" s="211"/>
      <c r="I40" s="220"/>
      <c r="J40" s="213">
        <v>366</v>
      </c>
      <c r="K40" s="221">
        <v>15</v>
      </c>
      <c r="L40" s="211">
        <v>362</v>
      </c>
      <c r="M40" s="220">
        <v>10</v>
      </c>
      <c r="N40" s="211">
        <v>1456</v>
      </c>
      <c r="O40" s="212">
        <v>364</v>
      </c>
      <c r="P40" s="431">
        <v>50</v>
      </c>
      <c r="Q40" s="212">
        <v>9</v>
      </c>
      <c r="R40" s="214">
        <v>50</v>
      </c>
    </row>
    <row r="41" spans="1:18" ht="14.25">
      <c r="A41" s="133">
        <v>15</v>
      </c>
      <c r="B41" s="208" t="s">
        <v>59</v>
      </c>
      <c r="C41" s="219" t="s">
        <v>57</v>
      </c>
      <c r="D41" s="211">
        <v>365</v>
      </c>
      <c r="E41" s="220">
        <v>14</v>
      </c>
      <c r="F41" s="213">
        <v>359</v>
      </c>
      <c r="G41" s="221">
        <v>9</v>
      </c>
      <c r="H41" s="211">
        <v>369</v>
      </c>
      <c r="I41" s="220">
        <v>20</v>
      </c>
      <c r="J41" s="213">
        <v>356</v>
      </c>
      <c r="K41" s="221">
        <v>4</v>
      </c>
      <c r="L41" s="211">
        <v>361</v>
      </c>
      <c r="M41" s="220">
        <v>7</v>
      </c>
      <c r="N41" s="211">
        <v>1810</v>
      </c>
      <c r="O41" s="212">
        <v>362</v>
      </c>
      <c r="P41" s="431">
        <v>54</v>
      </c>
      <c r="Q41" s="212">
        <v>4</v>
      </c>
      <c r="R41" s="214">
        <v>50</v>
      </c>
    </row>
    <row r="42" spans="1:18" ht="14.25">
      <c r="A42" s="133">
        <v>16</v>
      </c>
      <c r="B42" s="208" t="s">
        <v>89</v>
      </c>
      <c r="C42" s="219" t="s">
        <v>36</v>
      </c>
      <c r="D42" s="211">
        <v>357</v>
      </c>
      <c r="E42" s="220">
        <v>1</v>
      </c>
      <c r="F42" s="213">
        <v>365</v>
      </c>
      <c r="G42" s="221">
        <v>15</v>
      </c>
      <c r="H42" s="211"/>
      <c r="I42" s="220"/>
      <c r="J42" s="213">
        <v>376</v>
      </c>
      <c r="K42" s="221">
        <v>22</v>
      </c>
      <c r="L42" s="211">
        <v>364</v>
      </c>
      <c r="M42" s="220">
        <v>12</v>
      </c>
      <c r="N42" s="211">
        <v>1462</v>
      </c>
      <c r="O42" s="212">
        <v>365.5</v>
      </c>
      <c r="P42" s="431">
        <v>50</v>
      </c>
      <c r="Q42" s="212">
        <v>1</v>
      </c>
      <c r="R42" s="214">
        <v>50</v>
      </c>
    </row>
    <row r="43" spans="1:18" ht="14.25">
      <c r="A43" s="133">
        <v>17</v>
      </c>
      <c r="B43" s="208" t="s">
        <v>70</v>
      </c>
      <c r="C43" s="219" t="s">
        <v>69</v>
      </c>
      <c r="D43" s="211">
        <v>359</v>
      </c>
      <c r="E43" s="220">
        <v>3</v>
      </c>
      <c r="F43" s="213">
        <v>364</v>
      </c>
      <c r="G43" s="221">
        <v>13</v>
      </c>
      <c r="H43" s="211"/>
      <c r="I43" s="220"/>
      <c r="J43" s="213">
        <v>362</v>
      </c>
      <c r="K43" s="221">
        <v>11</v>
      </c>
      <c r="L43" s="211">
        <v>364</v>
      </c>
      <c r="M43" s="220">
        <v>14</v>
      </c>
      <c r="N43" s="211">
        <v>1449</v>
      </c>
      <c r="O43" s="212">
        <v>362.25</v>
      </c>
      <c r="P43" s="431">
        <v>41</v>
      </c>
      <c r="Q43" s="212">
        <v>3</v>
      </c>
      <c r="R43" s="214">
        <v>41</v>
      </c>
    </row>
    <row r="44" spans="1:18" ht="14.25">
      <c r="A44" s="133">
        <v>18</v>
      </c>
      <c r="B44" s="208" t="s">
        <v>88</v>
      </c>
      <c r="C44" s="219" t="s">
        <v>36</v>
      </c>
      <c r="D44" s="211"/>
      <c r="E44" s="220"/>
      <c r="F44" s="213">
        <v>355</v>
      </c>
      <c r="G44" s="221">
        <v>2</v>
      </c>
      <c r="H44" s="211">
        <v>369</v>
      </c>
      <c r="I44" s="220">
        <v>21</v>
      </c>
      <c r="J44" s="213">
        <v>358</v>
      </c>
      <c r="K44" s="221">
        <v>8</v>
      </c>
      <c r="L44" s="211">
        <v>359</v>
      </c>
      <c r="M44" s="220">
        <v>5</v>
      </c>
      <c r="N44" s="211">
        <v>1441</v>
      </c>
      <c r="O44" s="212">
        <v>360.25</v>
      </c>
      <c r="P44" s="431">
        <v>36</v>
      </c>
      <c r="Q44" s="212">
        <v>2</v>
      </c>
      <c r="R44" s="214">
        <v>36</v>
      </c>
    </row>
    <row r="45" spans="1:18" ht="14.25">
      <c r="A45" s="133">
        <v>19</v>
      </c>
      <c r="B45" s="208" t="s">
        <v>198</v>
      </c>
      <c r="C45" s="219" t="s">
        <v>21</v>
      </c>
      <c r="D45" s="211"/>
      <c r="E45" s="220"/>
      <c r="F45" s="213">
        <v>362</v>
      </c>
      <c r="G45" s="221">
        <v>11</v>
      </c>
      <c r="H45" s="211">
        <v>362</v>
      </c>
      <c r="I45" s="220">
        <v>9</v>
      </c>
      <c r="J45" s="213">
        <v>364</v>
      </c>
      <c r="K45" s="221">
        <v>13</v>
      </c>
      <c r="L45" s="211">
        <v>355</v>
      </c>
      <c r="M45" s="220">
        <v>1</v>
      </c>
      <c r="N45" s="211">
        <v>1443</v>
      </c>
      <c r="O45" s="212">
        <v>360.75</v>
      </c>
      <c r="P45" s="431">
        <v>34</v>
      </c>
      <c r="Q45" s="212">
        <v>1</v>
      </c>
      <c r="R45" s="214">
        <v>34</v>
      </c>
    </row>
    <row r="46" spans="1:18" ht="14.25">
      <c r="A46" s="133">
        <v>20</v>
      </c>
      <c r="B46" s="208" t="s">
        <v>63</v>
      </c>
      <c r="C46" s="219" t="s">
        <v>61</v>
      </c>
      <c r="D46" s="211">
        <v>363</v>
      </c>
      <c r="E46" s="220">
        <v>12</v>
      </c>
      <c r="F46" s="213">
        <v>355</v>
      </c>
      <c r="G46" s="221">
        <v>1</v>
      </c>
      <c r="H46" s="211"/>
      <c r="I46" s="220"/>
      <c r="J46" s="213"/>
      <c r="K46" s="221"/>
      <c r="L46" s="211">
        <v>366</v>
      </c>
      <c r="M46" s="220">
        <v>19</v>
      </c>
      <c r="N46" s="211">
        <v>1084</v>
      </c>
      <c r="O46" s="212">
        <v>361.3333333333333</v>
      </c>
      <c r="P46" s="431">
        <v>32</v>
      </c>
      <c r="Q46" s="212">
        <v>1</v>
      </c>
      <c r="R46" s="214">
        <v>32</v>
      </c>
    </row>
    <row r="47" spans="1:18" ht="14.25">
      <c r="A47" s="133">
        <v>21</v>
      </c>
      <c r="B47" s="208" t="s">
        <v>76</v>
      </c>
      <c r="C47" s="219" t="s">
        <v>73</v>
      </c>
      <c r="D47" s="211">
        <v>364</v>
      </c>
      <c r="E47" s="220">
        <v>13</v>
      </c>
      <c r="F47" s="213">
        <v>356</v>
      </c>
      <c r="G47" s="221">
        <v>4</v>
      </c>
      <c r="H47" s="211">
        <v>359</v>
      </c>
      <c r="I47" s="220">
        <v>5</v>
      </c>
      <c r="J47" s="213">
        <v>357</v>
      </c>
      <c r="K47" s="221">
        <v>6</v>
      </c>
      <c r="L47" s="211"/>
      <c r="M47" s="220"/>
      <c r="N47" s="211">
        <v>1436</v>
      </c>
      <c r="O47" s="212">
        <v>359</v>
      </c>
      <c r="P47" s="431">
        <v>28</v>
      </c>
      <c r="Q47" s="212">
        <v>4</v>
      </c>
      <c r="R47" s="214">
        <v>28</v>
      </c>
    </row>
    <row r="48" spans="1:18" ht="14.25">
      <c r="A48" s="133">
        <v>22</v>
      </c>
      <c r="B48" s="208" t="s">
        <v>60</v>
      </c>
      <c r="C48" s="219" t="s">
        <v>57</v>
      </c>
      <c r="D48" s="211">
        <v>362</v>
      </c>
      <c r="E48" s="220">
        <v>10</v>
      </c>
      <c r="F48" s="213">
        <v>365</v>
      </c>
      <c r="G48" s="221">
        <v>14</v>
      </c>
      <c r="H48" s="211"/>
      <c r="I48" s="220"/>
      <c r="J48" s="213"/>
      <c r="K48" s="221"/>
      <c r="L48" s="211"/>
      <c r="M48" s="220"/>
      <c r="N48" s="211">
        <v>727</v>
      </c>
      <c r="O48" s="212">
        <v>363.5</v>
      </c>
      <c r="P48" s="431">
        <v>24</v>
      </c>
      <c r="Q48" s="212">
        <v>10</v>
      </c>
      <c r="R48" s="214">
        <v>24</v>
      </c>
    </row>
    <row r="49" spans="1:18" ht="14.25">
      <c r="A49" s="133">
        <v>23</v>
      </c>
      <c r="B49" s="208" t="s">
        <v>267</v>
      </c>
      <c r="C49" s="219" t="s">
        <v>197</v>
      </c>
      <c r="D49" s="211"/>
      <c r="E49" s="220"/>
      <c r="F49" s="213">
        <v>357</v>
      </c>
      <c r="G49" s="221">
        <v>6</v>
      </c>
      <c r="H49" s="211"/>
      <c r="I49" s="220"/>
      <c r="J49" s="213"/>
      <c r="K49" s="221"/>
      <c r="L49" s="211">
        <v>365</v>
      </c>
      <c r="M49" s="220">
        <v>18</v>
      </c>
      <c r="N49" s="211">
        <v>722</v>
      </c>
      <c r="O49" s="212">
        <v>361</v>
      </c>
      <c r="P49" s="431">
        <v>24</v>
      </c>
      <c r="Q49" s="212">
        <v>6</v>
      </c>
      <c r="R49" s="214">
        <v>24</v>
      </c>
    </row>
    <row r="50" spans="1:18" ht="14.25">
      <c r="A50" s="133">
        <v>24</v>
      </c>
      <c r="B50" s="224" t="s">
        <v>84</v>
      </c>
      <c r="C50" s="225" t="s">
        <v>83</v>
      </c>
      <c r="D50" s="10"/>
      <c r="E50" s="226"/>
      <c r="F50" s="227">
        <v>359</v>
      </c>
      <c r="G50" s="228">
        <v>8</v>
      </c>
      <c r="H50" s="10">
        <v>362</v>
      </c>
      <c r="I50" s="226">
        <v>8</v>
      </c>
      <c r="J50" s="227"/>
      <c r="K50" s="228"/>
      <c r="L50" s="10">
        <v>358</v>
      </c>
      <c r="M50" s="226">
        <v>4</v>
      </c>
      <c r="N50" s="211">
        <v>1079</v>
      </c>
      <c r="O50" s="212">
        <v>359.6666666666667</v>
      </c>
      <c r="P50" s="431">
        <v>20</v>
      </c>
      <c r="Q50" s="212">
        <v>4</v>
      </c>
      <c r="R50" s="214">
        <v>20</v>
      </c>
    </row>
    <row r="51" spans="1:18" ht="14.25">
      <c r="A51" s="133">
        <v>25</v>
      </c>
      <c r="B51" s="208" t="s">
        <v>236</v>
      </c>
      <c r="C51" s="219" t="s">
        <v>197</v>
      </c>
      <c r="D51" s="211"/>
      <c r="E51" s="220"/>
      <c r="F51" s="227"/>
      <c r="G51" s="228"/>
      <c r="H51" s="211">
        <v>364</v>
      </c>
      <c r="I51" s="220">
        <v>14</v>
      </c>
      <c r="J51" s="213">
        <v>356</v>
      </c>
      <c r="K51" s="221">
        <v>5</v>
      </c>
      <c r="L51" s="211"/>
      <c r="M51" s="220"/>
      <c r="N51" s="211">
        <v>720</v>
      </c>
      <c r="O51" s="212">
        <v>360</v>
      </c>
      <c r="P51" s="431">
        <v>19</v>
      </c>
      <c r="Q51" s="212">
        <v>5</v>
      </c>
      <c r="R51" s="214">
        <v>19</v>
      </c>
    </row>
    <row r="52" spans="1:18" ht="14.25">
      <c r="A52" s="133">
        <v>26</v>
      </c>
      <c r="B52" s="208" t="s">
        <v>66</v>
      </c>
      <c r="C52" s="219" t="s">
        <v>65</v>
      </c>
      <c r="D52" s="211">
        <v>359</v>
      </c>
      <c r="E52" s="220">
        <v>5</v>
      </c>
      <c r="F52" s="213"/>
      <c r="G52" s="221"/>
      <c r="H52" s="211">
        <v>356</v>
      </c>
      <c r="I52" s="220">
        <v>3</v>
      </c>
      <c r="J52" s="213">
        <v>359</v>
      </c>
      <c r="K52" s="221">
        <v>10</v>
      </c>
      <c r="L52" s="211"/>
      <c r="M52" s="220"/>
      <c r="N52" s="211">
        <v>1074</v>
      </c>
      <c r="O52" s="212">
        <v>358</v>
      </c>
      <c r="P52" s="431">
        <v>18</v>
      </c>
      <c r="Q52" s="212">
        <v>3</v>
      </c>
      <c r="R52" s="214">
        <v>18</v>
      </c>
    </row>
    <row r="53" spans="1:18" ht="14.25">
      <c r="A53" s="133">
        <v>27</v>
      </c>
      <c r="B53" s="208" t="s">
        <v>75</v>
      </c>
      <c r="C53" s="219" t="s">
        <v>73</v>
      </c>
      <c r="D53" s="211">
        <v>363</v>
      </c>
      <c r="E53" s="220">
        <v>11</v>
      </c>
      <c r="F53" s="213"/>
      <c r="G53" s="221"/>
      <c r="H53" s="211"/>
      <c r="I53" s="220"/>
      <c r="J53" s="213"/>
      <c r="K53" s="221"/>
      <c r="L53" s="211">
        <v>360</v>
      </c>
      <c r="M53" s="220">
        <v>6</v>
      </c>
      <c r="N53" s="211">
        <v>723</v>
      </c>
      <c r="O53" s="212">
        <v>361.5</v>
      </c>
      <c r="P53" s="431">
        <v>17</v>
      </c>
      <c r="Q53" s="212">
        <v>6</v>
      </c>
      <c r="R53" s="214">
        <v>17</v>
      </c>
    </row>
    <row r="54" spans="1:18" ht="14.25">
      <c r="A54" s="133">
        <v>28</v>
      </c>
      <c r="B54" s="208" t="s">
        <v>247</v>
      </c>
      <c r="C54" s="219" t="s">
        <v>197</v>
      </c>
      <c r="D54" s="211"/>
      <c r="E54" s="220"/>
      <c r="F54" s="213"/>
      <c r="G54" s="221"/>
      <c r="H54" s="211"/>
      <c r="I54" s="220"/>
      <c r="J54" s="213"/>
      <c r="K54" s="221"/>
      <c r="L54" s="211">
        <v>365</v>
      </c>
      <c r="M54" s="220">
        <v>15</v>
      </c>
      <c r="N54" s="211">
        <v>365</v>
      </c>
      <c r="O54" s="212">
        <v>365</v>
      </c>
      <c r="P54" s="431">
        <v>15</v>
      </c>
      <c r="Q54" s="212">
        <v>15</v>
      </c>
      <c r="R54" s="214">
        <v>15</v>
      </c>
    </row>
    <row r="55" spans="1:18" ht="14.25">
      <c r="A55" s="133">
        <v>29</v>
      </c>
      <c r="B55" s="208" t="s">
        <v>68</v>
      </c>
      <c r="C55" s="219" t="s">
        <v>65</v>
      </c>
      <c r="D55" s="211">
        <v>358</v>
      </c>
      <c r="E55" s="220">
        <v>2</v>
      </c>
      <c r="F55" s="213">
        <v>356</v>
      </c>
      <c r="G55" s="221">
        <v>3</v>
      </c>
      <c r="H55" s="211"/>
      <c r="I55" s="220"/>
      <c r="J55" s="213">
        <v>358</v>
      </c>
      <c r="K55" s="221">
        <v>7</v>
      </c>
      <c r="L55" s="211">
        <v>357</v>
      </c>
      <c r="M55" s="220">
        <v>3</v>
      </c>
      <c r="N55" s="211">
        <v>1429</v>
      </c>
      <c r="O55" s="212">
        <v>357.25</v>
      </c>
      <c r="P55" s="431">
        <v>15</v>
      </c>
      <c r="Q55" s="212">
        <v>2</v>
      </c>
      <c r="R55" s="214">
        <v>15</v>
      </c>
    </row>
    <row r="56" spans="1:18" ht="14.25">
      <c r="A56" s="133">
        <v>30</v>
      </c>
      <c r="B56" s="208" t="s">
        <v>238</v>
      </c>
      <c r="C56" s="219" t="s">
        <v>83</v>
      </c>
      <c r="D56" s="211">
        <v>360</v>
      </c>
      <c r="E56" s="220">
        <v>7</v>
      </c>
      <c r="F56" s="213"/>
      <c r="G56" s="221"/>
      <c r="H56" s="211">
        <v>360</v>
      </c>
      <c r="I56" s="220">
        <v>6</v>
      </c>
      <c r="J56" s="213"/>
      <c r="K56" s="221"/>
      <c r="L56" s="211"/>
      <c r="M56" s="220"/>
      <c r="N56" s="211">
        <v>720</v>
      </c>
      <c r="O56" s="212">
        <v>360</v>
      </c>
      <c r="P56" s="431">
        <v>13</v>
      </c>
      <c r="Q56" s="212">
        <v>6</v>
      </c>
      <c r="R56" s="214">
        <v>13</v>
      </c>
    </row>
    <row r="57" spans="1:18" ht="14.25">
      <c r="A57" s="133">
        <v>31</v>
      </c>
      <c r="B57" s="208" t="s">
        <v>237</v>
      </c>
      <c r="C57" s="219" t="s">
        <v>21</v>
      </c>
      <c r="D57" s="211"/>
      <c r="E57" s="220"/>
      <c r="F57" s="213"/>
      <c r="G57" s="221"/>
      <c r="H57" s="211">
        <v>363</v>
      </c>
      <c r="I57" s="220">
        <v>12</v>
      </c>
      <c r="J57" s="213">
        <v>352</v>
      </c>
      <c r="K57" s="221">
        <v>1</v>
      </c>
      <c r="L57" s="211"/>
      <c r="M57" s="220"/>
      <c r="N57" s="211">
        <v>715</v>
      </c>
      <c r="O57" s="212">
        <v>357.5</v>
      </c>
      <c r="P57" s="431">
        <v>13</v>
      </c>
      <c r="Q57" s="212">
        <v>1</v>
      </c>
      <c r="R57" s="214">
        <v>13</v>
      </c>
    </row>
    <row r="58" spans="1:18" ht="14.25">
      <c r="A58" s="133">
        <v>32</v>
      </c>
      <c r="B58" s="208" t="s">
        <v>268</v>
      </c>
      <c r="C58" s="219" t="s">
        <v>77</v>
      </c>
      <c r="D58" s="211"/>
      <c r="E58" s="220"/>
      <c r="F58" s="213"/>
      <c r="G58" s="221"/>
      <c r="H58" s="211"/>
      <c r="I58" s="220"/>
      <c r="J58" s="213"/>
      <c r="K58" s="221"/>
      <c r="L58" s="211">
        <v>362</v>
      </c>
      <c r="M58" s="220">
        <v>11</v>
      </c>
      <c r="N58" s="211">
        <v>362</v>
      </c>
      <c r="O58" s="212">
        <v>362</v>
      </c>
      <c r="P58" s="431">
        <v>11</v>
      </c>
      <c r="Q58" s="212">
        <v>11</v>
      </c>
      <c r="R58" s="214">
        <v>11</v>
      </c>
    </row>
    <row r="59" spans="1:18" ht="14.25">
      <c r="A59" s="133">
        <v>33</v>
      </c>
      <c r="B59" s="208" t="s">
        <v>80</v>
      </c>
      <c r="C59" s="219" t="s">
        <v>79</v>
      </c>
      <c r="D59" s="211">
        <v>359</v>
      </c>
      <c r="E59" s="220">
        <v>4</v>
      </c>
      <c r="F59" s="213"/>
      <c r="G59" s="221"/>
      <c r="H59" s="211">
        <v>361</v>
      </c>
      <c r="I59" s="220">
        <v>7</v>
      </c>
      <c r="J59" s="213"/>
      <c r="K59" s="221"/>
      <c r="L59" s="211"/>
      <c r="M59" s="220"/>
      <c r="N59" s="211">
        <v>720</v>
      </c>
      <c r="O59" s="212">
        <v>360</v>
      </c>
      <c r="P59" s="431">
        <v>11</v>
      </c>
      <c r="Q59" s="212">
        <v>4</v>
      </c>
      <c r="R59" s="214">
        <v>11</v>
      </c>
    </row>
    <row r="60" spans="1:18" ht="14.25">
      <c r="A60" s="133">
        <v>34</v>
      </c>
      <c r="B60" s="208" t="s">
        <v>246</v>
      </c>
      <c r="C60" s="219" t="s">
        <v>73</v>
      </c>
      <c r="D60" s="211"/>
      <c r="E60" s="220"/>
      <c r="F60" s="213"/>
      <c r="G60" s="221"/>
      <c r="H60" s="211"/>
      <c r="I60" s="220"/>
      <c r="J60" s="213">
        <v>358</v>
      </c>
      <c r="K60" s="221">
        <v>9</v>
      </c>
      <c r="L60" s="211"/>
      <c r="M60" s="220"/>
      <c r="N60" s="211">
        <v>358</v>
      </c>
      <c r="O60" s="212">
        <v>358</v>
      </c>
      <c r="P60" s="431">
        <v>9</v>
      </c>
      <c r="Q60" s="212">
        <v>9</v>
      </c>
      <c r="R60" s="214">
        <v>9</v>
      </c>
    </row>
    <row r="61" spans="1:18" ht="14.25">
      <c r="A61" s="133">
        <v>35</v>
      </c>
      <c r="B61" s="215" t="s">
        <v>82</v>
      </c>
      <c r="C61" s="223" t="s">
        <v>79</v>
      </c>
      <c r="D61" s="211">
        <v>360</v>
      </c>
      <c r="E61" s="220">
        <v>6</v>
      </c>
      <c r="F61" s="213"/>
      <c r="G61" s="221"/>
      <c r="H61" s="211">
        <v>354</v>
      </c>
      <c r="I61" s="220">
        <v>1</v>
      </c>
      <c r="J61" s="213"/>
      <c r="K61" s="221"/>
      <c r="L61" s="211"/>
      <c r="M61" s="220"/>
      <c r="N61" s="211">
        <v>714</v>
      </c>
      <c r="O61" s="212">
        <v>357</v>
      </c>
      <c r="P61" s="431">
        <v>7</v>
      </c>
      <c r="Q61" s="212">
        <v>1</v>
      </c>
      <c r="R61" s="214">
        <v>7</v>
      </c>
    </row>
    <row r="62" spans="1:18" ht="14.25">
      <c r="A62">
        <v>36</v>
      </c>
      <c r="B62" s="224" t="s">
        <v>199</v>
      </c>
      <c r="C62" s="225" t="s">
        <v>83</v>
      </c>
      <c r="D62" s="10"/>
      <c r="E62" s="226"/>
      <c r="F62" s="227">
        <v>356</v>
      </c>
      <c r="G62" s="228">
        <v>5</v>
      </c>
      <c r="H62" s="10"/>
      <c r="I62" s="226"/>
      <c r="J62" s="227"/>
      <c r="K62" s="228"/>
      <c r="L62" s="10"/>
      <c r="M62" s="226"/>
      <c r="N62" s="211">
        <v>356</v>
      </c>
      <c r="O62" s="212">
        <v>356</v>
      </c>
      <c r="P62" s="431">
        <v>5</v>
      </c>
      <c r="Q62" s="212">
        <v>5</v>
      </c>
      <c r="R62" s="214">
        <v>5</v>
      </c>
    </row>
    <row r="63" spans="1:18" ht="14.25">
      <c r="A63">
        <v>37</v>
      </c>
      <c r="B63" s="208" t="s">
        <v>35</v>
      </c>
      <c r="C63" s="219" t="s">
        <v>36</v>
      </c>
      <c r="D63" s="211"/>
      <c r="E63" s="220"/>
      <c r="F63" s="213"/>
      <c r="G63" s="221"/>
      <c r="H63" s="211">
        <v>358</v>
      </c>
      <c r="I63" s="220">
        <v>4</v>
      </c>
      <c r="J63" s="213"/>
      <c r="K63" s="221"/>
      <c r="L63" s="211"/>
      <c r="M63" s="220"/>
      <c r="N63" s="211">
        <v>358</v>
      </c>
      <c r="O63" s="212">
        <v>358</v>
      </c>
      <c r="P63" s="431">
        <v>4</v>
      </c>
      <c r="Q63" s="212">
        <v>4</v>
      </c>
      <c r="R63" s="222">
        <v>4</v>
      </c>
    </row>
    <row r="64" spans="1:18" ht="14.25">
      <c r="A64" s="133">
        <v>38</v>
      </c>
      <c r="B64" s="208" t="s">
        <v>71</v>
      </c>
      <c r="C64" s="219" t="s">
        <v>69</v>
      </c>
      <c r="D64" s="211"/>
      <c r="E64" s="220"/>
      <c r="F64" s="213"/>
      <c r="G64" s="221"/>
      <c r="H64" s="211">
        <v>355</v>
      </c>
      <c r="I64" s="220">
        <v>2</v>
      </c>
      <c r="J64" s="213"/>
      <c r="K64" s="221"/>
      <c r="L64" s="211"/>
      <c r="M64" s="220"/>
      <c r="N64" s="211">
        <v>355</v>
      </c>
      <c r="O64" s="212">
        <v>355</v>
      </c>
      <c r="P64" s="431">
        <v>2</v>
      </c>
      <c r="Q64" s="212">
        <v>2</v>
      </c>
      <c r="R64" s="222">
        <v>2</v>
      </c>
    </row>
    <row r="67" ht="12.75">
      <c r="B67" t="s">
        <v>260</v>
      </c>
    </row>
    <row r="68" ht="12.75">
      <c r="B68" t="s">
        <v>261</v>
      </c>
    </row>
    <row r="69" ht="12.75">
      <c r="B69" t="s">
        <v>262</v>
      </c>
    </row>
    <row r="71" ht="12.75">
      <c r="B71" t="s">
        <v>263</v>
      </c>
    </row>
    <row r="72" ht="12.75">
      <c r="B72" t="s">
        <v>264</v>
      </c>
    </row>
    <row r="73" ht="12.75">
      <c r="B73" t="s">
        <v>265</v>
      </c>
    </row>
    <row r="74" ht="12.75">
      <c r="B74" t="s">
        <v>266</v>
      </c>
    </row>
  </sheetData>
  <sheetProtection/>
  <mergeCells count="2">
    <mergeCell ref="C1:P1"/>
    <mergeCell ref="B23:P23"/>
  </mergeCells>
  <printOptions/>
  <pageMargins left="0.31" right="0.24" top="1" bottom="1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31.8515625" style="0" bestFit="1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29.851562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399"/>
      <c r="B1" s="399"/>
      <c r="C1" s="496" t="s">
        <v>91</v>
      </c>
      <c r="D1" s="497"/>
      <c r="E1" s="497"/>
      <c r="F1" s="497"/>
      <c r="G1" s="497"/>
      <c r="H1" s="399"/>
      <c r="I1" s="399"/>
      <c r="J1" s="399"/>
      <c r="K1" s="229"/>
      <c r="L1" s="229"/>
      <c r="M1" s="494" t="s">
        <v>137</v>
      </c>
      <c r="N1" s="495"/>
      <c r="O1" s="495"/>
      <c r="P1" s="495"/>
      <c r="Q1" s="495"/>
      <c r="R1" s="495"/>
      <c r="S1" s="495"/>
      <c r="T1" s="229"/>
    </row>
    <row r="2" spans="1:19" ht="24.75">
      <c r="A2" s="399"/>
      <c r="B2" s="399"/>
      <c r="C2" s="400"/>
      <c r="D2" s="399"/>
      <c r="E2" s="399"/>
      <c r="F2" s="399"/>
      <c r="G2" s="399"/>
      <c r="H2" s="399"/>
      <c r="I2" s="399"/>
      <c r="J2" s="399"/>
      <c r="K2" s="21"/>
      <c r="L2" s="22"/>
      <c r="R2" s="1"/>
      <c r="S2" s="1"/>
    </row>
    <row r="3" spans="1:20" ht="13.5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19" ht="15" thickBot="1">
      <c r="A4" s="399"/>
      <c r="B4" s="408" t="s">
        <v>1</v>
      </c>
      <c r="C4" s="409" t="s">
        <v>2</v>
      </c>
      <c r="D4" s="410" t="s">
        <v>3</v>
      </c>
      <c r="E4" s="411" t="s">
        <v>4</v>
      </c>
      <c r="F4" s="411" t="s">
        <v>5</v>
      </c>
      <c r="G4" s="411" t="s">
        <v>6</v>
      </c>
      <c r="H4" s="412" t="s">
        <v>9</v>
      </c>
      <c r="I4" s="415" t="s">
        <v>92</v>
      </c>
      <c r="J4" s="416" t="s">
        <v>93</v>
      </c>
      <c r="K4" s="230">
        <v>1</v>
      </c>
      <c r="L4" s="23" t="s">
        <v>51</v>
      </c>
      <c r="M4" s="24" t="s">
        <v>95</v>
      </c>
      <c r="R4" s="1"/>
      <c r="S4" s="1"/>
    </row>
    <row r="5" spans="1:20" ht="12.75">
      <c r="A5" s="399">
        <v>1</v>
      </c>
      <c r="B5" s="403" t="s">
        <v>98</v>
      </c>
      <c r="C5" s="401" t="s">
        <v>95</v>
      </c>
      <c r="D5" s="404">
        <v>99</v>
      </c>
      <c r="E5" s="405">
        <v>100</v>
      </c>
      <c r="F5" s="405">
        <v>99</v>
      </c>
      <c r="G5" s="405">
        <v>97</v>
      </c>
      <c r="H5" s="407">
        <v>395</v>
      </c>
      <c r="I5" s="415">
        <v>1</v>
      </c>
      <c r="J5" s="415"/>
      <c r="K5" s="229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37" t="s">
        <v>8</v>
      </c>
      <c r="T5" s="38" t="s">
        <v>9</v>
      </c>
    </row>
    <row r="6" spans="1:20" ht="12.75">
      <c r="A6" s="399">
        <v>2</v>
      </c>
      <c r="B6" s="403" t="s">
        <v>101</v>
      </c>
      <c r="C6" s="401" t="s">
        <v>102</v>
      </c>
      <c r="D6" s="406">
        <v>100</v>
      </c>
      <c r="E6" s="405">
        <v>100</v>
      </c>
      <c r="F6" s="405">
        <v>97</v>
      </c>
      <c r="G6" s="405">
        <v>99</v>
      </c>
      <c r="H6" s="407">
        <v>396</v>
      </c>
      <c r="I6" s="415">
        <v>2</v>
      </c>
      <c r="J6" s="415"/>
      <c r="K6" s="229"/>
      <c r="L6" s="25">
        <v>1</v>
      </c>
      <c r="M6" s="9" t="s">
        <v>98</v>
      </c>
      <c r="N6" s="29">
        <v>99</v>
      </c>
      <c r="O6" s="29">
        <v>100</v>
      </c>
      <c r="P6" s="29">
        <v>99</v>
      </c>
      <c r="Q6" s="29">
        <v>97</v>
      </c>
      <c r="R6" s="30">
        <v>0</v>
      </c>
      <c r="S6" s="39">
        <v>0</v>
      </c>
      <c r="T6" s="40">
        <f>SUM(N6:S6)</f>
        <v>395</v>
      </c>
    </row>
    <row r="7" spans="1:20" ht="12.75">
      <c r="A7" s="399">
        <v>3</v>
      </c>
      <c r="B7" s="403" t="s">
        <v>115</v>
      </c>
      <c r="C7" s="401" t="s">
        <v>111</v>
      </c>
      <c r="D7" s="406">
        <v>98</v>
      </c>
      <c r="E7" s="405">
        <v>99</v>
      </c>
      <c r="F7" s="405">
        <v>96</v>
      </c>
      <c r="G7" s="405">
        <v>98</v>
      </c>
      <c r="H7" s="407">
        <v>391</v>
      </c>
      <c r="I7" s="415">
        <v>3</v>
      </c>
      <c r="J7" s="415"/>
      <c r="K7" s="229"/>
      <c r="L7" s="25">
        <v>2</v>
      </c>
      <c r="M7" s="9" t="s">
        <v>94</v>
      </c>
      <c r="N7" s="29">
        <v>99</v>
      </c>
      <c r="O7" s="29">
        <v>97</v>
      </c>
      <c r="P7" s="29">
        <v>99</v>
      </c>
      <c r="Q7" s="29">
        <v>99</v>
      </c>
      <c r="R7" s="30">
        <v>0</v>
      </c>
      <c r="S7" s="39">
        <v>0</v>
      </c>
      <c r="T7" s="40">
        <f>SUM(N7:S7)</f>
        <v>394</v>
      </c>
    </row>
    <row r="8" spans="1:20" ht="13.5" thickBot="1">
      <c r="A8" s="399">
        <v>4</v>
      </c>
      <c r="B8" s="403" t="s">
        <v>103</v>
      </c>
      <c r="C8" s="401" t="s">
        <v>73</v>
      </c>
      <c r="D8" s="406">
        <v>97</v>
      </c>
      <c r="E8" s="405">
        <v>100</v>
      </c>
      <c r="F8" s="405">
        <v>99</v>
      </c>
      <c r="G8" s="405">
        <v>97</v>
      </c>
      <c r="H8" s="407">
        <v>393</v>
      </c>
      <c r="I8" s="415">
        <v>4</v>
      </c>
      <c r="J8" s="415"/>
      <c r="K8" s="229"/>
      <c r="L8" s="32">
        <v>3</v>
      </c>
      <c r="M8" s="17" t="s">
        <v>240</v>
      </c>
      <c r="N8" s="33">
        <v>100</v>
      </c>
      <c r="O8" s="33">
        <v>98</v>
      </c>
      <c r="P8" s="33">
        <v>92</v>
      </c>
      <c r="Q8" s="33">
        <v>96</v>
      </c>
      <c r="R8" s="34">
        <v>0</v>
      </c>
      <c r="S8" s="41">
        <v>0</v>
      </c>
      <c r="T8" s="40">
        <f>SUM(N8:S8)</f>
        <v>386</v>
      </c>
    </row>
    <row r="9" spans="1:20" ht="13.5" thickBot="1">
      <c r="A9" s="399">
        <v>5</v>
      </c>
      <c r="B9" s="403" t="s">
        <v>94</v>
      </c>
      <c r="C9" s="401" t="s">
        <v>95</v>
      </c>
      <c r="D9" s="406">
        <v>99</v>
      </c>
      <c r="E9" s="405">
        <v>97</v>
      </c>
      <c r="F9" s="405">
        <v>99</v>
      </c>
      <c r="G9" s="405">
        <v>99</v>
      </c>
      <c r="H9" s="407">
        <v>394</v>
      </c>
      <c r="I9" s="415">
        <v>50.600006103515625</v>
      </c>
      <c r="J9" s="415">
        <v>444.6000061035156</v>
      </c>
      <c r="K9" s="229"/>
      <c r="L9" s="22"/>
      <c r="P9">
        <f>SUM(P6:P8)</f>
        <v>290</v>
      </c>
      <c r="Q9">
        <f>SUM(Q6:Q8)</f>
        <v>292</v>
      </c>
      <c r="R9" s="1"/>
      <c r="S9" s="35"/>
      <c r="T9" s="36">
        <f>SUM(T6:T8)</f>
        <v>1175</v>
      </c>
    </row>
    <row r="10" spans="1:11" ht="13.5" thickTop="1">
      <c r="A10" s="399">
        <v>6</v>
      </c>
      <c r="B10" s="403" t="s">
        <v>242</v>
      </c>
      <c r="C10" s="401" t="s">
        <v>100</v>
      </c>
      <c r="D10" s="406">
        <v>98</v>
      </c>
      <c r="E10" s="405">
        <v>99</v>
      </c>
      <c r="F10" s="405">
        <v>99</v>
      </c>
      <c r="G10" s="405">
        <v>97</v>
      </c>
      <c r="H10" s="407">
        <v>393</v>
      </c>
      <c r="I10" s="415">
        <v>51</v>
      </c>
      <c r="J10" s="415">
        <v>444</v>
      </c>
      <c r="K10" s="229"/>
    </row>
    <row r="11" spans="1:11" ht="13.5" thickBot="1">
      <c r="A11" s="399">
        <v>7</v>
      </c>
      <c r="B11" s="403" t="s">
        <v>119</v>
      </c>
      <c r="C11" s="401" t="s">
        <v>73</v>
      </c>
      <c r="D11" s="406">
        <v>100</v>
      </c>
      <c r="E11" s="405">
        <v>99</v>
      </c>
      <c r="F11" s="405">
        <v>97</v>
      </c>
      <c r="G11" s="405">
        <v>95</v>
      </c>
      <c r="H11" s="407">
        <v>391</v>
      </c>
      <c r="I11" s="415">
        <v>50.600006103515625</v>
      </c>
      <c r="J11" s="415">
        <v>441.6000061035156</v>
      </c>
      <c r="K11" s="229"/>
    </row>
    <row r="12" spans="1:19" ht="13.5" thickBot="1">
      <c r="A12" s="399">
        <v>8</v>
      </c>
      <c r="B12" s="403" t="s">
        <v>122</v>
      </c>
      <c r="C12" s="401" t="s">
        <v>97</v>
      </c>
      <c r="D12" s="406">
        <v>97</v>
      </c>
      <c r="E12" s="405">
        <v>99</v>
      </c>
      <c r="F12" s="405">
        <v>99</v>
      </c>
      <c r="G12" s="405">
        <v>96</v>
      </c>
      <c r="H12" s="407">
        <v>391</v>
      </c>
      <c r="I12" s="415">
        <v>48.100006103515625</v>
      </c>
      <c r="J12" s="415">
        <v>439.1000061035156</v>
      </c>
      <c r="K12" s="230">
        <v>2</v>
      </c>
      <c r="L12" s="23" t="s">
        <v>51</v>
      </c>
      <c r="M12" s="24" t="s">
        <v>111</v>
      </c>
      <c r="R12" s="1"/>
      <c r="S12" s="1"/>
    </row>
    <row r="13" spans="1:20" ht="12.75">
      <c r="A13" s="399">
        <v>9</v>
      </c>
      <c r="B13" s="403" t="s">
        <v>116</v>
      </c>
      <c r="C13" s="401" t="s">
        <v>117</v>
      </c>
      <c r="D13" s="406">
        <v>98</v>
      </c>
      <c r="E13" s="405">
        <v>99</v>
      </c>
      <c r="F13" s="405">
        <v>96</v>
      </c>
      <c r="G13" s="405">
        <v>97</v>
      </c>
      <c r="H13" s="407">
        <v>390</v>
      </c>
      <c r="I13" s="415" t="s">
        <v>270</v>
      </c>
      <c r="J13" s="415"/>
      <c r="K13" s="229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 s="399">
        <v>10</v>
      </c>
      <c r="B14" s="403" t="s">
        <v>118</v>
      </c>
      <c r="C14" s="401" t="s">
        <v>111</v>
      </c>
      <c r="D14" s="406">
        <v>98</v>
      </c>
      <c r="E14" s="405">
        <v>99</v>
      </c>
      <c r="F14" s="405">
        <v>96</v>
      </c>
      <c r="G14" s="405">
        <v>97</v>
      </c>
      <c r="H14" s="407">
        <v>390</v>
      </c>
      <c r="I14" s="415" t="s">
        <v>271</v>
      </c>
      <c r="J14" s="415"/>
      <c r="K14" s="229"/>
      <c r="L14" s="25">
        <v>1</v>
      </c>
      <c r="M14" s="9" t="s">
        <v>115</v>
      </c>
      <c r="N14" s="29">
        <v>98</v>
      </c>
      <c r="O14" s="29">
        <v>99</v>
      </c>
      <c r="P14" s="29">
        <v>96</v>
      </c>
      <c r="Q14" s="29">
        <v>98</v>
      </c>
      <c r="R14" s="30">
        <v>0</v>
      </c>
      <c r="S14" s="39">
        <v>0</v>
      </c>
      <c r="T14" s="40">
        <f>SUM(N14:S14)</f>
        <v>391</v>
      </c>
    </row>
    <row r="15" spans="1:20" ht="12.75">
      <c r="A15" s="399">
        <v>11</v>
      </c>
      <c r="B15" s="403" t="s">
        <v>108</v>
      </c>
      <c r="C15" s="401" t="s">
        <v>109</v>
      </c>
      <c r="D15" s="406">
        <v>95</v>
      </c>
      <c r="E15" s="405">
        <v>95</v>
      </c>
      <c r="F15" s="405">
        <v>99</v>
      </c>
      <c r="G15" s="405">
        <v>100</v>
      </c>
      <c r="H15" s="407">
        <v>389</v>
      </c>
      <c r="I15" s="399"/>
      <c r="J15" s="399"/>
      <c r="K15" s="229"/>
      <c r="L15" s="25">
        <v>2</v>
      </c>
      <c r="M15" s="9" t="s">
        <v>118</v>
      </c>
      <c r="N15" s="29">
        <v>98</v>
      </c>
      <c r="O15" s="29">
        <v>99</v>
      </c>
      <c r="P15" s="29">
        <v>96</v>
      </c>
      <c r="Q15" s="29">
        <v>97</v>
      </c>
      <c r="R15" s="30">
        <v>0</v>
      </c>
      <c r="S15" s="39">
        <v>0</v>
      </c>
      <c r="T15" s="40">
        <f>SUM(N15:S15)</f>
        <v>390</v>
      </c>
    </row>
    <row r="16" spans="1:20" ht="13.5" thickBot="1">
      <c r="A16" s="399">
        <v>12</v>
      </c>
      <c r="B16" s="403" t="s">
        <v>96</v>
      </c>
      <c r="C16" s="401" t="s">
        <v>97</v>
      </c>
      <c r="D16" s="406">
        <v>96</v>
      </c>
      <c r="E16" s="405">
        <v>97</v>
      </c>
      <c r="F16" s="405">
        <v>98</v>
      </c>
      <c r="G16" s="405">
        <v>98</v>
      </c>
      <c r="H16" s="407">
        <v>389</v>
      </c>
      <c r="I16" s="399"/>
      <c r="J16" s="399"/>
      <c r="K16" s="229"/>
      <c r="L16" s="32">
        <v>3</v>
      </c>
      <c r="M16" s="17" t="s">
        <v>272</v>
      </c>
      <c r="N16" s="33">
        <v>95</v>
      </c>
      <c r="O16" s="33">
        <v>98</v>
      </c>
      <c r="P16" s="33">
        <v>95</v>
      </c>
      <c r="Q16" s="33">
        <v>99</v>
      </c>
      <c r="R16" s="34">
        <v>0</v>
      </c>
      <c r="S16" s="41">
        <v>0</v>
      </c>
      <c r="T16" s="40">
        <f>SUM(N16:S16)</f>
        <v>387</v>
      </c>
    </row>
    <row r="17" spans="1:20" ht="13.5" thickBot="1">
      <c r="A17" s="399">
        <v>13</v>
      </c>
      <c r="B17" s="413" t="s">
        <v>127</v>
      </c>
      <c r="C17" s="414" t="s">
        <v>113</v>
      </c>
      <c r="D17" s="406">
        <v>98</v>
      </c>
      <c r="E17" s="405">
        <v>98</v>
      </c>
      <c r="F17" s="405">
        <v>99</v>
      </c>
      <c r="G17" s="405">
        <v>94</v>
      </c>
      <c r="H17" s="407">
        <v>389</v>
      </c>
      <c r="I17" s="399"/>
      <c r="J17" s="399"/>
      <c r="K17" s="229"/>
      <c r="L17" s="22"/>
      <c r="Q17">
        <f>SUM(Q14:Q16)</f>
        <v>294</v>
      </c>
      <c r="R17" s="1"/>
      <c r="S17" s="35"/>
      <c r="T17" s="36">
        <f>SUM(T14:T16)</f>
        <v>1168</v>
      </c>
    </row>
    <row r="18" spans="1:11" ht="13.5" thickTop="1">
      <c r="A18" s="399">
        <v>14</v>
      </c>
      <c r="B18" s="403" t="s">
        <v>272</v>
      </c>
      <c r="C18" s="401" t="s">
        <v>111</v>
      </c>
      <c r="D18" s="406">
        <v>95</v>
      </c>
      <c r="E18" s="405">
        <v>98</v>
      </c>
      <c r="F18" s="405">
        <v>95</v>
      </c>
      <c r="G18" s="405">
        <v>99</v>
      </c>
      <c r="H18" s="407">
        <v>387</v>
      </c>
      <c r="I18" s="399"/>
      <c r="J18" s="399"/>
      <c r="K18" s="229"/>
    </row>
    <row r="19" spans="1:11" ht="13.5" thickBot="1">
      <c r="A19" s="399">
        <v>15</v>
      </c>
      <c r="B19" s="403" t="s">
        <v>123</v>
      </c>
      <c r="C19" s="401" t="s">
        <v>117</v>
      </c>
      <c r="D19" s="406">
        <v>96</v>
      </c>
      <c r="E19" s="405">
        <v>100</v>
      </c>
      <c r="F19" s="405">
        <v>97</v>
      </c>
      <c r="G19" s="405">
        <v>94</v>
      </c>
      <c r="H19" s="407">
        <v>387</v>
      </c>
      <c r="I19" s="415"/>
      <c r="J19" s="415"/>
      <c r="K19" s="229"/>
    </row>
    <row r="20" spans="1:19" ht="13.5" thickBot="1">
      <c r="A20" s="399">
        <v>16</v>
      </c>
      <c r="B20" s="403" t="s">
        <v>129</v>
      </c>
      <c r="C20" s="401" t="s">
        <v>109</v>
      </c>
      <c r="D20" s="406">
        <v>97</v>
      </c>
      <c r="E20" s="405">
        <v>95</v>
      </c>
      <c r="F20" s="405">
        <v>97</v>
      </c>
      <c r="G20" s="405">
        <v>97</v>
      </c>
      <c r="H20" s="407">
        <v>386</v>
      </c>
      <c r="I20" s="415"/>
      <c r="J20" s="415"/>
      <c r="K20" s="230">
        <v>3</v>
      </c>
      <c r="L20" s="23" t="s">
        <v>51</v>
      </c>
      <c r="M20" s="24" t="s">
        <v>73</v>
      </c>
      <c r="R20" s="1"/>
      <c r="S20" s="1"/>
    </row>
    <row r="21" spans="1:20" ht="12.75">
      <c r="A21" s="399">
        <v>17</v>
      </c>
      <c r="B21" s="403" t="s">
        <v>120</v>
      </c>
      <c r="C21" s="401" t="s">
        <v>109</v>
      </c>
      <c r="D21" s="406">
        <v>97</v>
      </c>
      <c r="E21" s="405">
        <v>96</v>
      </c>
      <c r="F21" s="405">
        <v>97</v>
      </c>
      <c r="G21" s="405">
        <v>96</v>
      </c>
      <c r="H21" s="407">
        <v>386</v>
      </c>
      <c r="I21" s="415"/>
      <c r="J21" s="415"/>
      <c r="K21" s="229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 s="399">
        <v>18</v>
      </c>
      <c r="B22" s="403" t="s">
        <v>240</v>
      </c>
      <c r="C22" s="401" t="s">
        <v>95</v>
      </c>
      <c r="D22" s="406">
        <v>100</v>
      </c>
      <c r="E22" s="405">
        <v>98</v>
      </c>
      <c r="F22" s="405">
        <v>92</v>
      </c>
      <c r="G22" s="405">
        <v>96</v>
      </c>
      <c r="H22" s="407">
        <v>386</v>
      </c>
      <c r="I22" s="415"/>
      <c r="J22" s="415"/>
      <c r="K22" s="229"/>
      <c r="L22" s="25">
        <v>1</v>
      </c>
      <c r="M22" s="9" t="s">
        <v>103</v>
      </c>
      <c r="N22" s="29">
        <v>97</v>
      </c>
      <c r="O22" s="29">
        <v>100</v>
      </c>
      <c r="P22" s="29">
        <v>99</v>
      </c>
      <c r="Q22" s="29">
        <v>97</v>
      </c>
      <c r="R22" s="30">
        <v>0</v>
      </c>
      <c r="S22" s="30">
        <v>0</v>
      </c>
      <c r="T22" s="31">
        <f>SUM(N22:S22)</f>
        <v>393</v>
      </c>
    </row>
    <row r="23" spans="1:20" ht="12.75">
      <c r="A23" s="399">
        <v>19</v>
      </c>
      <c r="B23" s="403" t="s">
        <v>273</v>
      </c>
      <c r="C23" s="401" t="s">
        <v>105</v>
      </c>
      <c r="D23" s="406">
        <v>95</v>
      </c>
      <c r="E23" s="405">
        <v>97</v>
      </c>
      <c r="F23" s="405">
        <v>96</v>
      </c>
      <c r="G23" s="405">
        <v>97</v>
      </c>
      <c r="H23" s="407">
        <v>385</v>
      </c>
      <c r="I23" s="415"/>
      <c r="J23" s="415"/>
      <c r="K23" s="229"/>
      <c r="L23" s="25">
        <v>2</v>
      </c>
      <c r="M23" s="9" t="s">
        <v>119</v>
      </c>
      <c r="N23" s="29">
        <v>100</v>
      </c>
      <c r="O23" s="29">
        <v>99</v>
      </c>
      <c r="P23" s="29">
        <v>97</v>
      </c>
      <c r="Q23" s="29">
        <v>95</v>
      </c>
      <c r="R23" s="30">
        <v>0</v>
      </c>
      <c r="S23" s="30">
        <v>0</v>
      </c>
      <c r="T23" s="31">
        <f>SUM(N23:S23)</f>
        <v>391</v>
      </c>
    </row>
    <row r="24" spans="1:20" ht="13.5" thickBot="1">
      <c r="A24" s="399">
        <v>20</v>
      </c>
      <c r="B24" s="413" t="s">
        <v>124</v>
      </c>
      <c r="C24" s="414" t="s">
        <v>102</v>
      </c>
      <c r="D24" s="406">
        <v>96</v>
      </c>
      <c r="E24" s="405">
        <v>97</v>
      </c>
      <c r="F24" s="405">
        <v>96</v>
      </c>
      <c r="G24" s="405">
        <v>96</v>
      </c>
      <c r="H24" s="407">
        <v>385</v>
      </c>
      <c r="I24" s="399"/>
      <c r="J24" s="399"/>
      <c r="K24" s="229"/>
      <c r="L24" s="32">
        <v>3</v>
      </c>
      <c r="M24" s="17" t="s">
        <v>128</v>
      </c>
      <c r="N24" s="33">
        <v>97</v>
      </c>
      <c r="O24" s="33">
        <v>95</v>
      </c>
      <c r="P24" s="33">
        <v>95</v>
      </c>
      <c r="Q24" s="33">
        <v>97</v>
      </c>
      <c r="R24" s="34">
        <v>0</v>
      </c>
      <c r="S24" s="34">
        <v>0</v>
      </c>
      <c r="T24" s="31">
        <f>SUM(N24:S24)</f>
        <v>384</v>
      </c>
    </row>
    <row r="25" spans="1:20" ht="13.5" thickBot="1">
      <c r="A25" s="399">
        <v>21</v>
      </c>
      <c r="B25" s="403" t="s">
        <v>112</v>
      </c>
      <c r="C25" s="401" t="s">
        <v>113</v>
      </c>
      <c r="D25" s="406">
        <v>97</v>
      </c>
      <c r="E25" s="405">
        <v>96</v>
      </c>
      <c r="F25" s="405">
        <v>97</v>
      </c>
      <c r="G25" s="405">
        <v>95</v>
      </c>
      <c r="H25" s="407">
        <v>385</v>
      </c>
      <c r="I25" s="415"/>
      <c r="J25" s="415"/>
      <c r="K25" s="229"/>
      <c r="L25" s="22"/>
      <c r="P25">
        <f>SUM(P22:P24)</f>
        <v>291</v>
      </c>
      <c r="Q25">
        <f>SUM(Q22:Q24)</f>
        <v>289</v>
      </c>
      <c r="R25" s="1"/>
      <c r="S25" s="35"/>
      <c r="T25" s="36">
        <f>SUM(T22:T24)</f>
        <v>1168</v>
      </c>
    </row>
    <row r="26" spans="1:11" ht="13.5" thickTop="1">
      <c r="A26" s="399">
        <v>22</v>
      </c>
      <c r="B26" s="403" t="s">
        <v>99</v>
      </c>
      <c r="C26" s="401" t="s">
        <v>100</v>
      </c>
      <c r="D26" s="406">
        <v>97</v>
      </c>
      <c r="E26" s="405">
        <v>97</v>
      </c>
      <c r="F26" s="405">
        <v>96</v>
      </c>
      <c r="G26" s="405">
        <v>95</v>
      </c>
      <c r="H26" s="407">
        <v>385</v>
      </c>
      <c r="I26" s="399"/>
      <c r="J26" s="399"/>
      <c r="K26" s="229"/>
    </row>
    <row r="27" spans="1:11" ht="13.5" thickBot="1">
      <c r="A27" s="399">
        <v>23</v>
      </c>
      <c r="B27" s="403" t="s">
        <v>128</v>
      </c>
      <c r="C27" s="401" t="s">
        <v>73</v>
      </c>
      <c r="D27" s="406">
        <v>97</v>
      </c>
      <c r="E27" s="405">
        <v>95</v>
      </c>
      <c r="F27" s="405">
        <v>95</v>
      </c>
      <c r="G27" s="405">
        <v>97</v>
      </c>
      <c r="H27" s="407">
        <v>384</v>
      </c>
      <c r="I27" s="399"/>
      <c r="J27" s="399"/>
      <c r="K27" s="229"/>
    </row>
    <row r="28" spans="1:19" ht="13.5" thickBot="1">
      <c r="A28" s="399">
        <v>24</v>
      </c>
      <c r="B28" s="403" t="s">
        <v>125</v>
      </c>
      <c r="C28" s="401" t="s">
        <v>117</v>
      </c>
      <c r="D28" s="406">
        <v>99</v>
      </c>
      <c r="E28" s="405">
        <v>95</v>
      </c>
      <c r="F28" s="405">
        <v>95</v>
      </c>
      <c r="G28" s="405">
        <v>95</v>
      </c>
      <c r="H28" s="407">
        <v>384</v>
      </c>
      <c r="I28" s="399"/>
      <c r="J28" s="399"/>
      <c r="K28" s="230">
        <v>4</v>
      </c>
      <c r="L28" s="23" t="s">
        <v>51</v>
      </c>
      <c r="M28" s="24" t="s">
        <v>109</v>
      </c>
      <c r="R28" s="1"/>
      <c r="S28" s="1"/>
    </row>
    <row r="29" spans="1:20" ht="12.75">
      <c r="A29" s="399">
        <v>25</v>
      </c>
      <c r="B29" s="403" t="s">
        <v>107</v>
      </c>
      <c r="C29" s="401" t="s">
        <v>106</v>
      </c>
      <c r="D29" s="406">
        <v>97</v>
      </c>
      <c r="E29" s="405">
        <v>96</v>
      </c>
      <c r="F29" s="405">
        <v>97</v>
      </c>
      <c r="G29" s="405">
        <v>94</v>
      </c>
      <c r="H29" s="407">
        <v>384</v>
      </c>
      <c r="I29" s="399"/>
      <c r="J29" s="399"/>
      <c r="K29" s="229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 s="399">
        <v>26</v>
      </c>
      <c r="B30" s="403" t="s">
        <v>130</v>
      </c>
      <c r="C30" s="401" t="s">
        <v>53</v>
      </c>
      <c r="D30" s="406">
        <v>95</v>
      </c>
      <c r="E30" s="405">
        <v>97</v>
      </c>
      <c r="F30" s="405">
        <v>94</v>
      </c>
      <c r="G30" s="405">
        <v>96</v>
      </c>
      <c r="H30" s="407">
        <v>382</v>
      </c>
      <c r="I30" s="415"/>
      <c r="J30" s="415"/>
      <c r="K30" s="229"/>
      <c r="L30" s="25">
        <v>1</v>
      </c>
      <c r="M30" s="9" t="s">
        <v>129</v>
      </c>
      <c r="N30" s="29">
        <v>97</v>
      </c>
      <c r="O30" s="29">
        <v>95</v>
      </c>
      <c r="P30" s="29">
        <v>97</v>
      </c>
      <c r="Q30" s="29">
        <v>97</v>
      </c>
      <c r="R30" s="30">
        <v>0</v>
      </c>
      <c r="S30" s="30">
        <v>0</v>
      </c>
      <c r="T30" s="31">
        <f>SUM(N30:S30)</f>
        <v>386</v>
      </c>
    </row>
    <row r="31" spans="1:20" ht="12.75">
      <c r="A31" s="399">
        <v>27</v>
      </c>
      <c r="B31" s="403" t="s">
        <v>114</v>
      </c>
      <c r="C31" s="401" t="s">
        <v>105</v>
      </c>
      <c r="D31" s="406">
        <v>94</v>
      </c>
      <c r="E31" s="405">
        <v>97</v>
      </c>
      <c r="F31" s="405">
        <v>98</v>
      </c>
      <c r="G31" s="405">
        <v>93</v>
      </c>
      <c r="H31" s="407">
        <v>382</v>
      </c>
      <c r="I31" s="399"/>
      <c r="J31" s="399"/>
      <c r="K31" s="229"/>
      <c r="L31" s="25">
        <v>2</v>
      </c>
      <c r="M31" s="9" t="s">
        <v>108</v>
      </c>
      <c r="N31" s="29">
        <v>95</v>
      </c>
      <c r="O31" s="29">
        <v>95</v>
      </c>
      <c r="P31" s="29">
        <v>99</v>
      </c>
      <c r="Q31" s="29">
        <v>100</v>
      </c>
      <c r="R31" s="30">
        <v>0</v>
      </c>
      <c r="S31" s="30">
        <v>0</v>
      </c>
      <c r="T31" s="31">
        <f>SUM(N31:S31)</f>
        <v>389</v>
      </c>
    </row>
    <row r="32" spans="1:20" ht="13.5" thickBot="1">
      <c r="A32" s="399">
        <v>28</v>
      </c>
      <c r="B32" s="403" t="s">
        <v>121</v>
      </c>
      <c r="C32" s="401" t="s">
        <v>106</v>
      </c>
      <c r="D32" s="406">
        <v>98</v>
      </c>
      <c r="E32" s="405">
        <v>95</v>
      </c>
      <c r="F32" s="405">
        <v>97</v>
      </c>
      <c r="G32" s="405">
        <v>92</v>
      </c>
      <c r="H32" s="407">
        <v>382</v>
      </c>
      <c r="I32" s="399"/>
      <c r="J32" s="399"/>
      <c r="K32" s="229"/>
      <c r="L32" s="32">
        <v>3</v>
      </c>
      <c r="M32" s="17" t="s">
        <v>120</v>
      </c>
      <c r="N32" s="33">
        <v>97</v>
      </c>
      <c r="O32" s="33">
        <v>96</v>
      </c>
      <c r="P32" s="33">
        <v>97</v>
      </c>
      <c r="Q32" s="33">
        <v>96</v>
      </c>
      <c r="R32" s="34">
        <v>0</v>
      </c>
      <c r="S32" s="34">
        <v>0</v>
      </c>
      <c r="T32" s="31">
        <f>SUM(N32:S32)</f>
        <v>386</v>
      </c>
    </row>
    <row r="33" spans="1:20" ht="13.5" thickBot="1">
      <c r="A33" s="399">
        <v>29</v>
      </c>
      <c r="B33" s="403" t="s">
        <v>252</v>
      </c>
      <c r="C33" s="401" t="s">
        <v>106</v>
      </c>
      <c r="D33" s="406">
        <v>94</v>
      </c>
      <c r="E33" s="405">
        <v>94</v>
      </c>
      <c r="F33" s="405">
        <v>95</v>
      </c>
      <c r="G33" s="405">
        <v>98</v>
      </c>
      <c r="H33" s="407">
        <v>381</v>
      </c>
      <c r="I33" s="399"/>
      <c r="J33" s="399"/>
      <c r="K33" s="229"/>
      <c r="L33" s="22"/>
      <c r="Q33">
        <f>SUM(Q30:Q32)</f>
        <v>293</v>
      </c>
      <c r="R33" s="1"/>
      <c r="S33" s="35"/>
      <c r="T33" s="36">
        <f>SUM(T30:T32)</f>
        <v>1161</v>
      </c>
    </row>
    <row r="34" spans="1:11" ht="13.5" thickTop="1">
      <c r="A34" s="399">
        <v>30</v>
      </c>
      <c r="B34" s="403" t="s">
        <v>133</v>
      </c>
      <c r="C34" s="401" t="s">
        <v>53</v>
      </c>
      <c r="D34" s="406">
        <v>97</v>
      </c>
      <c r="E34" s="405">
        <v>94</v>
      </c>
      <c r="F34" s="405">
        <v>94</v>
      </c>
      <c r="G34" s="405">
        <v>96</v>
      </c>
      <c r="H34" s="407">
        <v>381</v>
      </c>
      <c r="I34" s="399"/>
      <c r="J34" s="399"/>
      <c r="K34" s="229"/>
    </row>
    <row r="35" spans="1:11" ht="13.5" thickBot="1">
      <c r="A35" s="399">
        <v>31</v>
      </c>
      <c r="B35" s="403" t="s">
        <v>132</v>
      </c>
      <c r="C35" s="401" t="s">
        <v>100</v>
      </c>
      <c r="D35" s="406">
        <v>96</v>
      </c>
      <c r="E35" s="405">
        <v>94</v>
      </c>
      <c r="F35" s="405">
        <v>97</v>
      </c>
      <c r="G35" s="405">
        <v>94</v>
      </c>
      <c r="H35" s="407">
        <v>381</v>
      </c>
      <c r="I35" s="399"/>
      <c r="J35" s="399"/>
      <c r="K35" s="229"/>
    </row>
    <row r="36" spans="1:19" ht="13.5" thickBot="1">
      <c r="A36" s="399">
        <v>32</v>
      </c>
      <c r="B36" s="403" t="s">
        <v>131</v>
      </c>
      <c r="C36" s="401" t="s">
        <v>53</v>
      </c>
      <c r="D36" s="406">
        <v>91</v>
      </c>
      <c r="E36" s="405">
        <v>98</v>
      </c>
      <c r="F36" s="405">
        <v>93</v>
      </c>
      <c r="G36" s="405">
        <v>98</v>
      </c>
      <c r="H36" s="407">
        <v>380</v>
      </c>
      <c r="I36" s="417"/>
      <c r="J36" s="415"/>
      <c r="K36" s="230">
        <v>5</v>
      </c>
      <c r="L36" s="23" t="s">
        <v>51</v>
      </c>
      <c r="M36" s="24" t="s">
        <v>117</v>
      </c>
      <c r="R36" s="1"/>
      <c r="S36" s="1"/>
    </row>
    <row r="37" spans="1:20" ht="12.75">
      <c r="A37" s="399">
        <v>33</v>
      </c>
      <c r="B37" s="413" t="s">
        <v>239</v>
      </c>
      <c r="C37" s="414" t="s">
        <v>97</v>
      </c>
      <c r="D37" s="406">
        <v>91</v>
      </c>
      <c r="E37" s="405">
        <v>96</v>
      </c>
      <c r="F37" s="405">
        <v>96</v>
      </c>
      <c r="G37" s="405">
        <v>97</v>
      </c>
      <c r="H37" s="407">
        <v>380</v>
      </c>
      <c r="I37" s="399"/>
      <c r="J37" s="399"/>
      <c r="K37" s="229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37" t="s">
        <v>8</v>
      </c>
      <c r="T37" s="38" t="s">
        <v>9</v>
      </c>
    </row>
    <row r="38" spans="1:20" ht="12.75">
      <c r="A38" s="399">
        <v>34</v>
      </c>
      <c r="B38" s="403" t="s">
        <v>104</v>
      </c>
      <c r="C38" s="401" t="s">
        <v>105</v>
      </c>
      <c r="D38" s="406">
        <v>93</v>
      </c>
      <c r="E38" s="405">
        <v>97</v>
      </c>
      <c r="F38" s="405">
        <v>95</v>
      </c>
      <c r="G38" s="405">
        <v>94</v>
      </c>
      <c r="H38" s="407">
        <v>379</v>
      </c>
      <c r="I38" s="415"/>
      <c r="J38" s="415"/>
      <c r="K38" s="229"/>
      <c r="L38" s="25">
        <v>1</v>
      </c>
      <c r="M38" s="9" t="s">
        <v>116</v>
      </c>
      <c r="N38" s="29">
        <v>98</v>
      </c>
      <c r="O38" s="29">
        <v>99</v>
      </c>
      <c r="P38" s="29">
        <v>96</v>
      </c>
      <c r="Q38" s="29">
        <v>97</v>
      </c>
      <c r="R38" s="30">
        <v>0</v>
      </c>
      <c r="S38" s="39">
        <v>0</v>
      </c>
      <c r="T38" s="40">
        <f>SUM(N38:S38)</f>
        <v>390</v>
      </c>
    </row>
    <row r="39" spans="1:20" ht="12.75">
      <c r="A39" s="399">
        <v>35</v>
      </c>
      <c r="B39" s="403" t="s">
        <v>135</v>
      </c>
      <c r="C39" s="401" t="s">
        <v>102</v>
      </c>
      <c r="D39" s="406">
        <v>93</v>
      </c>
      <c r="E39" s="405">
        <v>97</v>
      </c>
      <c r="F39" s="405">
        <v>93</v>
      </c>
      <c r="G39" s="405">
        <v>95</v>
      </c>
      <c r="H39" s="407">
        <v>378</v>
      </c>
      <c r="I39" s="399"/>
      <c r="J39" s="399"/>
      <c r="K39" s="229"/>
      <c r="L39" s="25">
        <v>2</v>
      </c>
      <c r="M39" s="9" t="s">
        <v>125</v>
      </c>
      <c r="N39" s="29">
        <v>99</v>
      </c>
      <c r="O39" s="29">
        <v>95</v>
      </c>
      <c r="P39" s="29">
        <v>95</v>
      </c>
      <c r="Q39" s="29">
        <v>95</v>
      </c>
      <c r="R39" s="30">
        <v>0</v>
      </c>
      <c r="S39" s="39">
        <v>0</v>
      </c>
      <c r="T39" s="40">
        <f>SUM(N39:S39)</f>
        <v>384</v>
      </c>
    </row>
    <row r="40" spans="1:20" ht="13.5" thickBot="1">
      <c r="A40" s="399">
        <v>36</v>
      </c>
      <c r="B40" s="418" t="s">
        <v>126</v>
      </c>
      <c r="C40" s="402" t="s">
        <v>113</v>
      </c>
      <c r="D40" s="419">
        <v>97</v>
      </c>
      <c r="E40" s="420">
        <v>93</v>
      </c>
      <c r="F40" s="420">
        <v>93</v>
      </c>
      <c r="G40" s="420">
        <v>95</v>
      </c>
      <c r="H40" s="421">
        <v>378</v>
      </c>
      <c r="I40" s="399"/>
      <c r="J40" s="399"/>
      <c r="K40" s="229"/>
      <c r="L40" s="32">
        <v>3</v>
      </c>
      <c r="M40" s="17" t="s">
        <v>123</v>
      </c>
      <c r="N40" s="33">
        <v>96</v>
      </c>
      <c r="O40" s="33">
        <v>100</v>
      </c>
      <c r="P40" s="33">
        <v>97</v>
      </c>
      <c r="Q40" s="33">
        <v>94</v>
      </c>
      <c r="R40" s="34">
        <v>0</v>
      </c>
      <c r="S40" s="41">
        <v>0</v>
      </c>
      <c r="T40" s="40">
        <f>SUM(N40:S40)</f>
        <v>387</v>
      </c>
    </row>
    <row r="41" spans="11:20" ht="13.5" thickBot="1">
      <c r="K41" s="229"/>
      <c r="L41" s="22"/>
      <c r="P41">
        <f>SUM(P38:P40)</f>
        <v>288</v>
      </c>
      <c r="Q41">
        <f>SUM(Q38:Q40)</f>
        <v>286</v>
      </c>
      <c r="R41" s="1"/>
      <c r="S41" s="35"/>
      <c r="T41" s="36">
        <f>SUM(T38:T40)</f>
        <v>1161</v>
      </c>
    </row>
    <row r="42" spans="8:11" ht="13.5" thickTop="1">
      <c r="H42" s="21"/>
      <c r="I42" s="21"/>
      <c r="J42" s="21"/>
      <c r="K42" s="229"/>
    </row>
    <row r="43" spans="8:11" ht="13.5" thickBot="1">
      <c r="H43" s="21"/>
      <c r="I43" s="21"/>
      <c r="J43" s="21"/>
      <c r="K43" s="229"/>
    </row>
    <row r="44" spans="8:19" ht="13.5" thickBot="1">
      <c r="H44" s="21"/>
      <c r="I44" s="21"/>
      <c r="J44" s="21"/>
      <c r="K44" s="230">
        <v>6</v>
      </c>
      <c r="L44" s="23" t="s">
        <v>51</v>
      </c>
      <c r="M44" s="24" t="s">
        <v>97</v>
      </c>
      <c r="R44" s="1"/>
      <c r="S44" s="1"/>
    </row>
    <row r="45" spans="8:20" ht="12.75">
      <c r="H45" s="21"/>
      <c r="I45" s="21"/>
      <c r="J45" s="21"/>
      <c r="K45" s="229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27" t="s">
        <v>8</v>
      </c>
      <c r="T45" s="28" t="s">
        <v>9</v>
      </c>
    </row>
    <row r="46" spans="8:20" ht="12.75">
      <c r="H46" s="21"/>
      <c r="I46" s="21"/>
      <c r="J46" s="21"/>
      <c r="K46" s="229"/>
      <c r="L46" s="25">
        <v>1</v>
      </c>
      <c r="M46" s="9" t="s">
        <v>96</v>
      </c>
      <c r="N46" s="29">
        <v>96</v>
      </c>
      <c r="O46" s="29">
        <v>97</v>
      </c>
      <c r="P46" s="29">
        <v>98</v>
      </c>
      <c r="Q46" s="29">
        <v>98</v>
      </c>
      <c r="R46" s="30">
        <v>0</v>
      </c>
      <c r="S46" s="30">
        <v>0</v>
      </c>
      <c r="T46" s="31">
        <f>SUM(N46:S46)</f>
        <v>389</v>
      </c>
    </row>
    <row r="47" spans="8:20" ht="12.75">
      <c r="H47" s="21"/>
      <c r="I47" s="21"/>
      <c r="J47" s="21"/>
      <c r="K47" s="229"/>
      <c r="L47" s="25">
        <v>2</v>
      </c>
      <c r="M47" s="9" t="s">
        <v>122</v>
      </c>
      <c r="N47" s="29">
        <v>97</v>
      </c>
      <c r="O47" s="29">
        <v>99</v>
      </c>
      <c r="P47" s="29">
        <v>99</v>
      </c>
      <c r="Q47" s="29">
        <v>96</v>
      </c>
      <c r="R47" s="30">
        <v>0</v>
      </c>
      <c r="S47" s="30">
        <v>0</v>
      </c>
      <c r="T47" s="31">
        <f>SUM(N47:S47)</f>
        <v>391</v>
      </c>
    </row>
    <row r="48" spans="8:20" ht="13.5" thickBot="1">
      <c r="H48" s="21"/>
      <c r="I48" s="21"/>
      <c r="J48" s="21"/>
      <c r="K48" s="229"/>
      <c r="L48" s="32">
        <v>3</v>
      </c>
      <c r="M48" s="17" t="s">
        <v>239</v>
      </c>
      <c r="N48" s="33">
        <v>91</v>
      </c>
      <c r="O48" s="33">
        <v>96</v>
      </c>
      <c r="P48" s="33">
        <v>96</v>
      </c>
      <c r="Q48" s="33">
        <v>97</v>
      </c>
      <c r="R48" s="34">
        <v>0</v>
      </c>
      <c r="S48" s="34">
        <v>0</v>
      </c>
      <c r="T48" s="31">
        <f>SUM(N48:S48)</f>
        <v>380</v>
      </c>
    </row>
    <row r="49" spans="8:20" ht="13.5" thickBot="1">
      <c r="H49" s="21"/>
      <c r="I49" s="21"/>
      <c r="J49" s="21"/>
      <c r="K49" s="229"/>
      <c r="L49" s="22"/>
      <c r="P49">
        <f>SUM(P46:P48)</f>
        <v>293</v>
      </c>
      <c r="Q49">
        <f>SUM(Q46:Q48)</f>
        <v>291</v>
      </c>
      <c r="R49" s="1"/>
      <c r="S49" s="35"/>
      <c r="T49" s="36">
        <f>SUM(T46:T48)</f>
        <v>1160</v>
      </c>
    </row>
    <row r="50" spans="8:11" ht="13.5" thickTop="1">
      <c r="H50" s="21"/>
      <c r="I50" s="21"/>
      <c r="J50" s="21"/>
      <c r="K50" s="229"/>
    </row>
    <row r="51" spans="8:11" ht="13.5" thickBot="1">
      <c r="H51" s="21"/>
      <c r="I51" s="21"/>
      <c r="J51" s="21"/>
      <c r="K51" s="229"/>
    </row>
    <row r="52" spans="8:19" ht="13.5" thickBot="1">
      <c r="H52" s="21"/>
      <c r="I52" s="21"/>
      <c r="J52" s="21"/>
      <c r="K52" s="230">
        <v>7</v>
      </c>
      <c r="L52" s="23" t="s">
        <v>51</v>
      </c>
      <c r="M52" s="24" t="s">
        <v>102</v>
      </c>
      <c r="R52" s="1"/>
      <c r="S52" s="1"/>
    </row>
    <row r="53" spans="8:20" ht="12.75">
      <c r="H53" s="21"/>
      <c r="I53" s="21"/>
      <c r="J53" s="21"/>
      <c r="K53" s="229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1"/>
      <c r="I54" s="21"/>
      <c r="J54" s="21"/>
      <c r="K54" s="229"/>
      <c r="L54" s="25">
        <v>1</v>
      </c>
      <c r="M54" s="9" t="s">
        <v>101</v>
      </c>
      <c r="N54" s="29">
        <v>100</v>
      </c>
      <c r="O54" s="29">
        <v>100</v>
      </c>
      <c r="P54" s="29">
        <v>97</v>
      </c>
      <c r="Q54" s="29">
        <v>99</v>
      </c>
      <c r="R54" s="30">
        <v>0</v>
      </c>
      <c r="S54" s="30">
        <v>0</v>
      </c>
      <c r="T54" s="31">
        <f>SUM(N54:S54)</f>
        <v>396</v>
      </c>
    </row>
    <row r="55" spans="8:20" ht="12.75">
      <c r="H55" s="21"/>
      <c r="I55" s="21"/>
      <c r="J55" s="21"/>
      <c r="K55" s="229"/>
      <c r="L55" s="25">
        <v>2</v>
      </c>
      <c r="M55" s="9" t="s">
        <v>124</v>
      </c>
      <c r="N55" s="29">
        <v>96</v>
      </c>
      <c r="O55" s="29">
        <v>97</v>
      </c>
      <c r="P55" s="29">
        <v>96</v>
      </c>
      <c r="Q55" s="29">
        <v>96</v>
      </c>
      <c r="R55" s="30">
        <v>0</v>
      </c>
      <c r="S55" s="30">
        <v>0</v>
      </c>
      <c r="T55" s="31">
        <f>SUM(N55:S55)</f>
        <v>385</v>
      </c>
    </row>
    <row r="56" spans="8:20" ht="13.5" thickBot="1">
      <c r="H56" s="21"/>
      <c r="I56" s="21"/>
      <c r="J56" s="21"/>
      <c r="K56" s="229"/>
      <c r="L56" s="32">
        <v>3</v>
      </c>
      <c r="M56" s="17" t="s">
        <v>135</v>
      </c>
      <c r="N56" s="33">
        <v>93</v>
      </c>
      <c r="O56" s="33">
        <v>97</v>
      </c>
      <c r="P56" s="33">
        <v>93</v>
      </c>
      <c r="Q56" s="33">
        <v>95</v>
      </c>
      <c r="R56" s="34">
        <v>0</v>
      </c>
      <c r="S56" s="34">
        <v>0</v>
      </c>
      <c r="T56" s="31">
        <f>SUM(N56:S56)</f>
        <v>378</v>
      </c>
    </row>
    <row r="57" spans="8:20" ht="13.5" thickBot="1">
      <c r="H57" s="21"/>
      <c r="I57" s="21"/>
      <c r="J57" s="21"/>
      <c r="K57" s="229"/>
      <c r="L57" s="22"/>
      <c r="Q57">
        <f>SUM(Q54:Q56)</f>
        <v>290</v>
      </c>
      <c r="R57" s="1"/>
      <c r="S57" s="35"/>
      <c r="T57" s="36">
        <f>SUM(T54:T56)</f>
        <v>1159</v>
      </c>
    </row>
    <row r="58" spans="8:11" ht="13.5" thickTop="1">
      <c r="H58" s="21"/>
      <c r="I58" s="21"/>
      <c r="J58" s="21"/>
      <c r="K58" s="229"/>
    </row>
    <row r="59" spans="8:11" ht="13.5" thickBot="1">
      <c r="H59" s="21"/>
      <c r="I59" s="21"/>
      <c r="J59" s="21"/>
      <c r="K59" s="229"/>
    </row>
    <row r="60" spans="8:19" ht="13.5" thickBot="1">
      <c r="H60" s="21"/>
      <c r="I60" s="21"/>
      <c r="J60" s="21"/>
      <c r="K60" s="230">
        <v>8</v>
      </c>
      <c r="L60" s="23" t="s">
        <v>51</v>
      </c>
      <c r="M60" s="24" t="s">
        <v>100</v>
      </c>
      <c r="R60" s="1"/>
      <c r="S60" s="1"/>
    </row>
    <row r="61" spans="8:20" ht="12.75">
      <c r="H61" s="21"/>
      <c r="I61" s="21"/>
      <c r="J61" s="21"/>
      <c r="K61" s="229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1"/>
      <c r="I62" s="21"/>
      <c r="J62" s="21"/>
      <c r="K62" s="229"/>
      <c r="L62" s="25">
        <v>1</v>
      </c>
      <c r="M62" s="9" t="s">
        <v>242</v>
      </c>
      <c r="N62" s="29">
        <v>98</v>
      </c>
      <c r="O62" s="29">
        <v>99</v>
      </c>
      <c r="P62" s="29">
        <v>99</v>
      </c>
      <c r="Q62" s="29">
        <v>97</v>
      </c>
      <c r="R62" s="30">
        <v>0</v>
      </c>
      <c r="S62" s="39">
        <v>0</v>
      </c>
      <c r="T62" s="40">
        <f>SUM(N62:S62)</f>
        <v>393</v>
      </c>
    </row>
    <row r="63" spans="11:20" ht="12.75">
      <c r="K63" s="229"/>
      <c r="L63" s="25">
        <v>2</v>
      </c>
      <c r="M63" s="9" t="s">
        <v>99</v>
      </c>
      <c r="N63" s="29">
        <v>97</v>
      </c>
      <c r="O63" s="29">
        <v>97</v>
      </c>
      <c r="P63" s="29">
        <v>96</v>
      </c>
      <c r="Q63" s="29">
        <v>95</v>
      </c>
      <c r="R63" s="30">
        <v>0</v>
      </c>
      <c r="S63" s="39">
        <v>0</v>
      </c>
      <c r="T63" s="40">
        <f>SUM(N63:S63)</f>
        <v>385</v>
      </c>
    </row>
    <row r="64" spans="8:20" ht="13.5" thickBot="1">
      <c r="H64" s="21"/>
      <c r="I64" s="21"/>
      <c r="J64" s="21"/>
      <c r="K64" s="229"/>
      <c r="L64" s="32">
        <v>3</v>
      </c>
      <c r="M64" s="17" t="s">
        <v>132</v>
      </c>
      <c r="N64" s="33">
        <v>96</v>
      </c>
      <c r="O64" s="33">
        <v>94</v>
      </c>
      <c r="P64" s="33">
        <v>97</v>
      </c>
      <c r="Q64" s="33">
        <v>94</v>
      </c>
      <c r="R64" s="34">
        <v>0</v>
      </c>
      <c r="S64" s="41">
        <v>0</v>
      </c>
      <c r="T64" s="40">
        <f>SUM(N64:S64)</f>
        <v>381</v>
      </c>
    </row>
    <row r="65" spans="8:20" ht="13.5" thickBot="1">
      <c r="H65" s="21"/>
      <c r="I65" s="21"/>
      <c r="J65" s="21"/>
      <c r="K65" s="229"/>
      <c r="L65" s="22"/>
      <c r="Q65">
        <f>SUM(Q62:Q64)</f>
        <v>286</v>
      </c>
      <c r="R65" s="1"/>
      <c r="S65" s="35"/>
      <c r="T65" s="36">
        <f>SUM(T62:T64)</f>
        <v>1159</v>
      </c>
    </row>
    <row r="66" spans="8:11" ht="13.5" thickTop="1">
      <c r="H66" s="21"/>
      <c r="I66" s="21"/>
      <c r="J66" s="21"/>
      <c r="K66" s="229"/>
    </row>
    <row r="67" spans="8:11" ht="13.5" thickBot="1">
      <c r="H67" s="21"/>
      <c r="I67" s="21"/>
      <c r="J67" s="21"/>
      <c r="K67" s="229"/>
    </row>
    <row r="68" spans="8:19" ht="13.5" thickBot="1">
      <c r="H68" s="21"/>
      <c r="I68" s="21"/>
      <c r="J68" s="21"/>
      <c r="K68" s="230">
        <v>9</v>
      </c>
      <c r="L68" s="23" t="s">
        <v>51</v>
      </c>
      <c r="M68" s="24" t="s">
        <v>113</v>
      </c>
      <c r="R68" s="1"/>
      <c r="S68" s="1"/>
    </row>
    <row r="69" spans="8:20" ht="12.75">
      <c r="H69" s="21"/>
      <c r="I69" s="21"/>
      <c r="J69" s="21"/>
      <c r="K69" s="229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1"/>
      <c r="I70" s="21"/>
      <c r="J70" s="21"/>
      <c r="K70" s="229"/>
      <c r="L70" s="25">
        <v>1</v>
      </c>
      <c r="M70" s="9" t="s">
        <v>126</v>
      </c>
      <c r="N70" s="29">
        <v>97</v>
      </c>
      <c r="O70" s="29">
        <v>93</v>
      </c>
      <c r="P70" s="29">
        <v>93</v>
      </c>
      <c r="Q70" s="29">
        <v>95</v>
      </c>
      <c r="R70" s="30">
        <v>0</v>
      </c>
      <c r="S70" s="39">
        <v>0</v>
      </c>
      <c r="T70" s="40">
        <f>SUM(N70:S70)</f>
        <v>378</v>
      </c>
    </row>
    <row r="71" spans="8:20" ht="12.75">
      <c r="H71" s="21"/>
      <c r="I71" s="21"/>
      <c r="J71" s="21"/>
      <c r="K71" s="229"/>
      <c r="L71" s="25">
        <v>2</v>
      </c>
      <c r="M71" s="9" t="s">
        <v>112</v>
      </c>
      <c r="N71" s="29">
        <v>97</v>
      </c>
      <c r="O71" s="29">
        <v>96</v>
      </c>
      <c r="P71" s="29">
        <v>97</v>
      </c>
      <c r="Q71" s="29">
        <v>95</v>
      </c>
      <c r="R71" s="30">
        <v>0</v>
      </c>
      <c r="S71" s="39">
        <v>0</v>
      </c>
      <c r="T71" s="40">
        <f>SUM(N71:S71)</f>
        <v>385</v>
      </c>
    </row>
    <row r="72" spans="8:20" ht="13.5" thickBot="1">
      <c r="H72" s="21"/>
      <c r="I72" s="21"/>
      <c r="J72" s="21"/>
      <c r="K72" s="229"/>
      <c r="L72" s="32">
        <v>3</v>
      </c>
      <c r="M72" s="17" t="s">
        <v>127</v>
      </c>
      <c r="N72" s="33">
        <v>98</v>
      </c>
      <c r="O72" s="33">
        <v>98</v>
      </c>
      <c r="P72" s="33">
        <v>99</v>
      </c>
      <c r="Q72" s="33">
        <v>94</v>
      </c>
      <c r="R72" s="34">
        <v>0</v>
      </c>
      <c r="S72" s="41">
        <v>0</v>
      </c>
      <c r="T72" s="40">
        <f>SUM(N72:S72)</f>
        <v>389</v>
      </c>
    </row>
    <row r="73" spans="8:20" ht="13.5" thickBot="1">
      <c r="H73" s="21"/>
      <c r="I73" s="21"/>
      <c r="J73" s="21"/>
      <c r="K73" s="229"/>
      <c r="L73" s="22"/>
      <c r="R73" s="1"/>
      <c r="S73" s="35"/>
      <c r="T73" s="36">
        <f>SUM(T70:T72)</f>
        <v>1152</v>
      </c>
    </row>
    <row r="74" spans="8:11" ht="13.5" thickTop="1">
      <c r="H74" s="21"/>
      <c r="I74" s="21"/>
      <c r="J74" s="21"/>
      <c r="K74" s="229"/>
    </row>
    <row r="75" spans="8:11" ht="13.5" thickBot="1">
      <c r="H75" s="21"/>
      <c r="I75" s="21"/>
      <c r="J75" s="21"/>
      <c r="K75" s="229"/>
    </row>
    <row r="76" spans="8:19" ht="13.5" thickBot="1">
      <c r="H76" s="21"/>
      <c r="I76" s="21"/>
      <c r="J76" s="21"/>
      <c r="K76" s="230">
        <v>10</v>
      </c>
      <c r="L76" s="23" t="s">
        <v>51</v>
      </c>
      <c r="M76" s="24" t="s">
        <v>106</v>
      </c>
      <c r="R76" s="1"/>
      <c r="S76" s="1"/>
    </row>
    <row r="77" spans="8:20" ht="12.75">
      <c r="H77" s="21"/>
      <c r="I77" s="21"/>
      <c r="J77" s="21"/>
      <c r="K77" s="229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27" t="s">
        <v>8</v>
      </c>
      <c r="T77" s="28" t="s">
        <v>9</v>
      </c>
    </row>
    <row r="78" spans="8:20" ht="12.75">
      <c r="H78" s="21"/>
      <c r="I78" s="21"/>
      <c r="J78" s="21"/>
      <c r="K78" s="229"/>
      <c r="L78" s="25">
        <v>1</v>
      </c>
      <c r="M78" s="9" t="s">
        <v>252</v>
      </c>
      <c r="N78" s="29">
        <v>94</v>
      </c>
      <c r="O78" s="29">
        <v>94</v>
      </c>
      <c r="P78" s="29">
        <v>95</v>
      </c>
      <c r="Q78" s="29">
        <v>98</v>
      </c>
      <c r="R78" s="30">
        <v>0</v>
      </c>
      <c r="S78" s="30">
        <v>0</v>
      </c>
      <c r="T78" s="31">
        <f>SUM(N78:S78)</f>
        <v>381</v>
      </c>
    </row>
    <row r="79" spans="8:20" ht="12.75">
      <c r="H79" s="21"/>
      <c r="I79" s="21"/>
      <c r="J79" s="21"/>
      <c r="K79" s="229"/>
      <c r="L79" s="25">
        <v>2</v>
      </c>
      <c r="M79" s="9" t="s">
        <v>121</v>
      </c>
      <c r="N79" s="29">
        <v>98</v>
      </c>
      <c r="O79" s="29">
        <v>95</v>
      </c>
      <c r="P79" s="29">
        <v>97</v>
      </c>
      <c r="Q79" s="29">
        <v>92</v>
      </c>
      <c r="R79" s="30">
        <v>0</v>
      </c>
      <c r="S79" s="30">
        <v>0</v>
      </c>
      <c r="T79" s="31">
        <f>SUM(N79:S79)</f>
        <v>382</v>
      </c>
    </row>
    <row r="80" spans="8:20" ht="13.5" thickBot="1">
      <c r="H80" s="21"/>
      <c r="I80" s="21"/>
      <c r="J80" s="21"/>
      <c r="K80" s="229"/>
      <c r="L80" s="32">
        <v>3</v>
      </c>
      <c r="M80" s="17" t="s">
        <v>107</v>
      </c>
      <c r="N80" s="33">
        <v>97</v>
      </c>
      <c r="O80" s="33">
        <v>96</v>
      </c>
      <c r="P80" s="33">
        <v>97</v>
      </c>
      <c r="Q80" s="33">
        <v>94</v>
      </c>
      <c r="R80" s="34">
        <v>0</v>
      </c>
      <c r="S80" s="34">
        <v>0</v>
      </c>
      <c r="T80" s="31">
        <f>SUM(N80:S80)</f>
        <v>384</v>
      </c>
    </row>
    <row r="81" spans="8:20" ht="13.5" thickBot="1">
      <c r="H81" s="21"/>
      <c r="I81" s="21"/>
      <c r="J81" s="21"/>
      <c r="K81" s="229"/>
      <c r="L81" s="22"/>
      <c r="R81" s="1"/>
      <c r="S81" s="35"/>
      <c r="T81" s="36">
        <f>SUM(T78:T80)</f>
        <v>1147</v>
      </c>
    </row>
    <row r="82" spans="8:11" ht="13.5" thickTop="1">
      <c r="H82" s="21"/>
      <c r="I82" s="21"/>
      <c r="J82" s="21"/>
      <c r="K82" s="229"/>
    </row>
    <row r="83" spans="8:11" ht="13.5" thickBot="1">
      <c r="H83" s="21"/>
      <c r="I83" s="21"/>
      <c r="J83" s="21"/>
      <c r="K83" s="229"/>
    </row>
    <row r="84" spans="8:19" ht="13.5" thickBot="1">
      <c r="H84" s="21"/>
      <c r="I84" s="21"/>
      <c r="J84" s="21"/>
      <c r="K84" s="230">
        <v>11</v>
      </c>
      <c r="L84" s="23" t="s">
        <v>51</v>
      </c>
      <c r="M84" s="24" t="s">
        <v>105</v>
      </c>
      <c r="R84" s="1"/>
      <c r="S84" s="1"/>
    </row>
    <row r="85" spans="8:20" ht="12.75">
      <c r="H85" s="21"/>
      <c r="I85" s="21"/>
      <c r="J85" s="21"/>
      <c r="K85" s="229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1"/>
      <c r="I86" s="21"/>
      <c r="J86" s="21"/>
      <c r="K86" s="229"/>
      <c r="L86" s="25">
        <v>1</v>
      </c>
      <c r="M86" s="9" t="s">
        <v>104</v>
      </c>
      <c r="N86" s="29">
        <v>93</v>
      </c>
      <c r="O86" s="29">
        <v>97</v>
      </c>
      <c r="P86" s="29">
        <v>95</v>
      </c>
      <c r="Q86" s="29">
        <v>94</v>
      </c>
      <c r="R86" s="30">
        <v>0</v>
      </c>
      <c r="S86" s="30">
        <v>0</v>
      </c>
      <c r="T86" s="31">
        <f>SUM(N86:S86)</f>
        <v>379</v>
      </c>
    </row>
    <row r="87" spans="8:20" ht="12.75">
      <c r="H87" s="21"/>
      <c r="I87" s="21"/>
      <c r="J87" s="21"/>
      <c r="K87" s="229"/>
      <c r="L87" s="25">
        <v>2</v>
      </c>
      <c r="M87" s="9" t="s">
        <v>114</v>
      </c>
      <c r="N87" s="29">
        <v>94</v>
      </c>
      <c r="O87" s="29">
        <v>97</v>
      </c>
      <c r="P87" s="29">
        <v>98</v>
      </c>
      <c r="Q87" s="29">
        <v>93</v>
      </c>
      <c r="R87" s="30">
        <v>0</v>
      </c>
      <c r="S87" s="30">
        <v>0</v>
      </c>
      <c r="T87" s="31">
        <f>SUM(N87:S87)</f>
        <v>382</v>
      </c>
    </row>
    <row r="88" spans="8:20" ht="13.5" thickBot="1">
      <c r="H88" s="21"/>
      <c r="I88" s="21"/>
      <c r="J88" s="21"/>
      <c r="K88" s="229"/>
      <c r="L88" s="32">
        <v>3</v>
      </c>
      <c r="M88" s="17" t="s">
        <v>273</v>
      </c>
      <c r="N88" s="33">
        <v>95</v>
      </c>
      <c r="O88" s="33">
        <v>97</v>
      </c>
      <c r="P88" s="33">
        <v>96</v>
      </c>
      <c r="Q88" s="33">
        <v>97</v>
      </c>
      <c r="R88" s="34">
        <v>0</v>
      </c>
      <c r="S88" s="34">
        <v>0</v>
      </c>
      <c r="T88" s="31">
        <f>SUM(N88:S88)</f>
        <v>385</v>
      </c>
    </row>
    <row r="89" spans="8:20" ht="13.5" thickBot="1">
      <c r="H89" s="21"/>
      <c r="I89" s="21"/>
      <c r="J89" s="21"/>
      <c r="K89" s="229"/>
      <c r="L89" s="22"/>
      <c r="Q89">
        <f>SUM(Q86:Q88)</f>
        <v>284</v>
      </c>
      <c r="R89" s="1"/>
      <c r="S89" s="35"/>
      <c r="T89" s="36">
        <f>SUM(T86:T88)</f>
        <v>1146</v>
      </c>
    </row>
    <row r="90" spans="8:11" ht="13.5" thickTop="1">
      <c r="H90" s="21"/>
      <c r="I90" s="21"/>
      <c r="J90" s="21"/>
      <c r="K90" s="229"/>
    </row>
    <row r="91" spans="8:11" ht="13.5" thickBot="1">
      <c r="H91" s="21"/>
      <c r="I91" s="21"/>
      <c r="J91" s="21"/>
      <c r="K91" s="229"/>
    </row>
    <row r="92" spans="8:19" ht="13.5" thickBot="1">
      <c r="H92" s="21"/>
      <c r="I92" s="21"/>
      <c r="J92" s="21"/>
      <c r="K92" s="230">
        <v>12</v>
      </c>
      <c r="L92" s="23" t="s">
        <v>51</v>
      </c>
      <c r="M92" s="24" t="s">
        <v>53</v>
      </c>
      <c r="R92" s="1"/>
      <c r="S92" s="1"/>
    </row>
    <row r="93" spans="8:20" ht="12.75">
      <c r="H93" s="21"/>
      <c r="I93" s="21"/>
      <c r="J93" s="21"/>
      <c r="K93" s="229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37" t="s">
        <v>8</v>
      </c>
      <c r="T93" s="38" t="s">
        <v>9</v>
      </c>
    </row>
    <row r="94" spans="8:20" ht="12.75">
      <c r="H94" s="21"/>
      <c r="I94" s="21"/>
      <c r="J94" s="21"/>
      <c r="K94" s="229"/>
      <c r="L94" s="25">
        <v>1</v>
      </c>
      <c r="M94" s="9" t="s">
        <v>133</v>
      </c>
      <c r="N94" s="29">
        <v>97</v>
      </c>
      <c r="O94" s="29">
        <v>94</v>
      </c>
      <c r="P94" s="29">
        <v>94</v>
      </c>
      <c r="Q94" s="29">
        <v>96</v>
      </c>
      <c r="R94" s="30">
        <v>0</v>
      </c>
      <c r="S94" s="39">
        <v>0</v>
      </c>
      <c r="T94" s="40">
        <f>SUM(N94:S94)</f>
        <v>381</v>
      </c>
    </row>
    <row r="95" spans="8:20" ht="12.75">
      <c r="H95" s="21"/>
      <c r="I95" s="21"/>
      <c r="J95" s="21"/>
      <c r="K95" s="229"/>
      <c r="L95" s="25">
        <v>2</v>
      </c>
      <c r="M95" s="9" t="s">
        <v>131</v>
      </c>
      <c r="N95" s="29">
        <v>91</v>
      </c>
      <c r="O95" s="29">
        <v>98</v>
      </c>
      <c r="P95" s="29">
        <v>93</v>
      </c>
      <c r="Q95" s="29">
        <v>98</v>
      </c>
      <c r="R95" s="30">
        <v>0</v>
      </c>
      <c r="S95" s="39">
        <v>0</v>
      </c>
      <c r="T95" s="40">
        <f>SUM(N95:S95)</f>
        <v>380</v>
      </c>
    </row>
    <row r="96" spans="8:20" ht="13.5" thickBot="1">
      <c r="H96" s="21"/>
      <c r="I96" s="21"/>
      <c r="J96" s="21"/>
      <c r="K96" s="229"/>
      <c r="L96" s="32">
        <v>3</v>
      </c>
      <c r="M96" s="17" t="s">
        <v>130</v>
      </c>
      <c r="N96" s="33">
        <v>95</v>
      </c>
      <c r="O96" s="33">
        <v>97</v>
      </c>
      <c r="P96" s="33">
        <v>94</v>
      </c>
      <c r="Q96" s="33">
        <v>96</v>
      </c>
      <c r="R96" s="34">
        <v>0</v>
      </c>
      <c r="S96" s="41">
        <v>0</v>
      </c>
      <c r="T96" s="40">
        <f>SUM(N96:S96)</f>
        <v>382</v>
      </c>
    </row>
    <row r="97" spans="8:20" ht="13.5" thickBot="1">
      <c r="H97" s="21"/>
      <c r="I97" s="21"/>
      <c r="J97" s="21"/>
      <c r="K97" s="21"/>
      <c r="L97" s="22"/>
      <c r="P97">
        <f>SUM(P94:P96)</f>
        <v>281</v>
      </c>
      <c r="Q97">
        <f>SUM(Q94:Q96)</f>
        <v>290</v>
      </c>
      <c r="R97" s="1"/>
      <c r="S97" s="35"/>
      <c r="T97" s="36">
        <f>SUM(T94:T96)</f>
        <v>1143</v>
      </c>
    </row>
    <row r="98" ht="13.5" thickTop="1"/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7" width="7.140625" style="0" customWidth="1"/>
    <col min="18" max="18" width="13.421875" style="0" customWidth="1"/>
    <col min="19" max="19" width="8.421875" style="0" customWidth="1"/>
  </cols>
  <sheetData>
    <row r="1" spans="1:19" ht="24.75">
      <c r="A1" s="233"/>
      <c r="B1" s="234"/>
      <c r="C1" s="231"/>
      <c r="D1" s="231"/>
      <c r="E1" s="232" t="s">
        <v>194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5"/>
    </row>
    <row r="2" spans="1:19" ht="12.75">
      <c r="A2" s="233"/>
      <c r="B2" s="234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5"/>
    </row>
    <row r="3" spans="1:19" ht="20.25" thickBot="1">
      <c r="A3" s="233"/>
      <c r="B3" s="234"/>
      <c r="C3" s="231"/>
      <c r="D3" s="231"/>
      <c r="E3" s="236" t="s">
        <v>180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5"/>
    </row>
    <row r="4" spans="1:19" ht="20.25" thickBot="1">
      <c r="A4" s="237" t="s">
        <v>181</v>
      </c>
      <c r="B4" s="238" t="s">
        <v>182</v>
      </c>
      <c r="C4" s="239"/>
      <c r="D4" s="273"/>
      <c r="E4" s="240" t="s">
        <v>183</v>
      </c>
      <c r="F4" s="241">
        <v>1</v>
      </c>
      <c r="G4" s="241" t="s">
        <v>184</v>
      </c>
      <c r="H4" s="241">
        <v>2</v>
      </c>
      <c r="I4" s="241" t="s">
        <v>185</v>
      </c>
      <c r="J4" s="241">
        <v>3</v>
      </c>
      <c r="K4" s="241" t="s">
        <v>186</v>
      </c>
      <c r="L4" s="241">
        <v>4</v>
      </c>
      <c r="M4" s="241" t="s">
        <v>187</v>
      </c>
      <c r="N4" s="241">
        <v>5</v>
      </c>
      <c r="O4" s="241" t="s">
        <v>188</v>
      </c>
      <c r="P4" s="241">
        <v>6</v>
      </c>
      <c r="Q4" s="241" t="s">
        <v>189</v>
      </c>
      <c r="R4" s="242" t="s">
        <v>9</v>
      </c>
      <c r="S4" s="243" t="s">
        <v>190</v>
      </c>
    </row>
    <row r="5" spans="1:19" ht="69.75" customHeight="1">
      <c r="A5" s="244">
        <v>1</v>
      </c>
      <c r="B5" s="245">
        <v>1</v>
      </c>
      <c r="C5" s="246" t="s">
        <v>101</v>
      </c>
      <c r="D5" s="281" t="s">
        <v>102</v>
      </c>
      <c r="E5" s="247">
        <v>396</v>
      </c>
      <c r="F5" s="248">
        <v>10.7</v>
      </c>
      <c r="G5" s="274">
        <v>1</v>
      </c>
      <c r="H5" s="249">
        <v>10.1</v>
      </c>
      <c r="I5" s="274">
        <v>1</v>
      </c>
      <c r="J5" s="249">
        <v>10.7</v>
      </c>
      <c r="K5" s="274">
        <v>0</v>
      </c>
      <c r="L5" s="249">
        <v>10.2</v>
      </c>
      <c r="M5" s="274">
        <v>1</v>
      </c>
      <c r="N5" s="249">
        <v>10.5</v>
      </c>
      <c r="O5" s="274">
        <v>1</v>
      </c>
      <c r="P5" s="249"/>
      <c r="Q5" s="250"/>
      <c r="R5" s="251">
        <v>4</v>
      </c>
      <c r="S5" s="474">
        <v>448.2</v>
      </c>
    </row>
    <row r="6" spans="1:19" ht="69.75" customHeight="1">
      <c r="A6" s="244">
        <v>8</v>
      </c>
      <c r="B6" s="245">
        <v>2</v>
      </c>
      <c r="C6" s="252" t="s">
        <v>119</v>
      </c>
      <c r="D6" s="282" t="s">
        <v>73</v>
      </c>
      <c r="E6" s="253">
        <v>391</v>
      </c>
      <c r="F6" s="254">
        <v>10.1</v>
      </c>
      <c r="G6" s="275">
        <v>0</v>
      </c>
      <c r="H6" s="255">
        <v>9.5</v>
      </c>
      <c r="I6" s="275">
        <v>0</v>
      </c>
      <c r="J6" s="255">
        <v>10.8</v>
      </c>
      <c r="K6" s="275">
        <v>1</v>
      </c>
      <c r="L6" s="255">
        <v>10</v>
      </c>
      <c r="M6" s="275">
        <v>0</v>
      </c>
      <c r="N6" s="255">
        <v>10.2</v>
      </c>
      <c r="O6" s="275">
        <v>0</v>
      </c>
      <c r="P6" s="255"/>
      <c r="Q6" s="257"/>
      <c r="R6" s="258">
        <v>1</v>
      </c>
      <c r="S6" s="474">
        <v>441.6</v>
      </c>
    </row>
    <row r="7" spans="1:19" ht="69.75" customHeight="1">
      <c r="A7" s="244">
        <v>2</v>
      </c>
      <c r="B7" s="245">
        <v>3</v>
      </c>
      <c r="C7" s="259" t="s">
        <v>98</v>
      </c>
      <c r="D7" s="283" t="s">
        <v>95</v>
      </c>
      <c r="E7" s="260">
        <v>395</v>
      </c>
      <c r="F7" s="261">
        <v>10.4</v>
      </c>
      <c r="G7" s="276">
        <v>1</v>
      </c>
      <c r="H7" s="262">
        <v>9.6</v>
      </c>
      <c r="I7" s="276">
        <v>0</v>
      </c>
      <c r="J7" s="262">
        <v>10.6</v>
      </c>
      <c r="K7" s="276">
        <v>1</v>
      </c>
      <c r="L7" s="262">
        <v>9.9</v>
      </c>
      <c r="M7" s="276">
        <v>1</v>
      </c>
      <c r="N7" s="262">
        <v>9.9</v>
      </c>
      <c r="O7" s="276">
        <v>0</v>
      </c>
      <c r="P7" s="263"/>
      <c r="Q7" s="264"/>
      <c r="R7" s="265">
        <v>3</v>
      </c>
      <c r="S7" s="474">
        <v>445.4</v>
      </c>
    </row>
    <row r="8" spans="1:19" ht="69.75" customHeight="1">
      <c r="A8" s="244">
        <v>7</v>
      </c>
      <c r="B8" s="245">
        <v>4</v>
      </c>
      <c r="C8" s="259" t="s">
        <v>122</v>
      </c>
      <c r="D8" s="283" t="s">
        <v>97</v>
      </c>
      <c r="E8" s="260">
        <v>391</v>
      </c>
      <c r="F8" s="261">
        <v>9</v>
      </c>
      <c r="G8" s="276">
        <v>0</v>
      </c>
      <c r="H8" s="262">
        <v>9.8</v>
      </c>
      <c r="I8" s="276">
        <v>1</v>
      </c>
      <c r="J8" s="262">
        <v>9.3</v>
      </c>
      <c r="K8" s="276">
        <v>0</v>
      </c>
      <c r="L8" s="262">
        <v>9.8</v>
      </c>
      <c r="M8" s="276">
        <v>0</v>
      </c>
      <c r="N8" s="262">
        <v>10.2</v>
      </c>
      <c r="O8" s="276">
        <v>1</v>
      </c>
      <c r="P8" s="263"/>
      <c r="Q8" s="264"/>
      <c r="R8" s="265">
        <v>2</v>
      </c>
      <c r="S8" s="474">
        <v>439.1</v>
      </c>
    </row>
    <row r="9" spans="1:19" ht="69.75" customHeight="1">
      <c r="A9" s="244">
        <v>3</v>
      </c>
      <c r="B9" s="266">
        <v>5</v>
      </c>
      <c r="C9" s="252" t="s">
        <v>94</v>
      </c>
      <c r="D9" s="282" t="s">
        <v>95</v>
      </c>
      <c r="E9" s="253">
        <v>394</v>
      </c>
      <c r="F9" s="254">
        <v>9.4</v>
      </c>
      <c r="G9" s="277">
        <v>0</v>
      </c>
      <c r="H9" s="278">
        <v>10.6</v>
      </c>
      <c r="I9" s="277">
        <v>1</v>
      </c>
      <c r="J9" s="278">
        <v>9.5</v>
      </c>
      <c r="K9" s="277">
        <v>0</v>
      </c>
      <c r="L9" s="278">
        <v>10.5</v>
      </c>
      <c r="M9" s="277">
        <v>0</v>
      </c>
      <c r="N9" s="278">
        <v>10.6</v>
      </c>
      <c r="O9" s="277">
        <v>1</v>
      </c>
      <c r="P9" s="256"/>
      <c r="Q9" s="279"/>
      <c r="R9" s="258">
        <v>2</v>
      </c>
      <c r="S9" s="474">
        <v>444.6</v>
      </c>
    </row>
    <row r="10" spans="1:19" ht="69.75" customHeight="1">
      <c r="A10" s="244">
        <v>6</v>
      </c>
      <c r="B10" s="266">
        <v>6</v>
      </c>
      <c r="C10" s="252" t="s">
        <v>115</v>
      </c>
      <c r="D10" s="282" t="s">
        <v>111</v>
      </c>
      <c r="E10" s="253">
        <v>391</v>
      </c>
      <c r="F10" s="254">
        <v>10.4</v>
      </c>
      <c r="G10" s="275">
        <v>1</v>
      </c>
      <c r="H10" s="255">
        <v>10.5</v>
      </c>
      <c r="I10" s="275">
        <v>0</v>
      </c>
      <c r="J10" s="255">
        <v>10.7</v>
      </c>
      <c r="K10" s="275">
        <v>1</v>
      </c>
      <c r="L10" s="255">
        <v>10.6</v>
      </c>
      <c r="M10" s="275">
        <v>1</v>
      </c>
      <c r="N10" s="255">
        <v>10</v>
      </c>
      <c r="O10" s="275">
        <v>0</v>
      </c>
      <c r="P10" s="256"/>
      <c r="Q10" s="257"/>
      <c r="R10" s="258">
        <v>3</v>
      </c>
      <c r="S10" s="474">
        <v>443.2</v>
      </c>
    </row>
    <row r="11" spans="1:19" ht="69.75" customHeight="1">
      <c r="A11" s="244">
        <v>4</v>
      </c>
      <c r="B11" s="266">
        <v>7</v>
      </c>
      <c r="C11" s="259" t="s">
        <v>103</v>
      </c>
      <c r="D11" s="283" t="s">
        <v>73</v>
      </c>
      <c r="E11" s="260">
        <v>393</v>
      </c>
      <c r="F11" s="261">
        <v>9.3</v>
      </c>
      <c r="G11" s="276">
        <v>0</v>
      </c>
      <c r="H11" s="262">
        <v>10.5</v>
      </c>
      <c r="I11" s="276">
        <v>1</v>
      </c>
      <c r="J11" s="262">
        <v>9.7</v>
      </c>
      <c r="K11" s="276">
        <v>0</v>
      </c>
      <c r="L11" s="262">
        <v>9.8</v>
      </c>
      <c r="M11" s="276">
        <v>1</v>
      </c>
      <c r="N11" s="262">
        <v>10.7</v>
      </c>
      <c r="O11" s="276">
        <v>1</v>
      </c>
      <c r="P11" s="262">
        <v>10.2</v>
      </c>
      <c r="Q11" s="264">
        <v>1</v>
      </c>
      <c r="R11" s="265">
        <v>4</v>
      </c>
      <c r="S11" s="474">
        <v>443</v>
      </c>
    </row>
    <row r="12" spans="1:19" ht="69.75" customHeight="1" thickBot="1">
      <c r="A12" s="244">
        <v>5</v>
      </c>
      <c r="B12" s="266">
        <v>8</v>
      </c>
      <c r="C12" s="267" t="s">
        <v>242</v>
      </c>
      <c r="D12" s="284" t="s">
        <v>100</v>
      </c>
      <c r="E12" s="268">
        <v>393</v>
      </c>
      <c r="F12" s="269">
        <v>9.9</v>
      </c>
      <c r="G12" s="280">
        <v>1</v>
      </c>
      <c r="H12" s="270">
        <v>10.5</v>
      </c>
      <c r="I12" s="280">
        <v>1</v>
      </c>
      <c r="J12" s="270">
        <v>10.4</v>
      </c>
      <c r="K12" s="280">
        <v>1</v>
      </c>
      <c r="L12" s="270">
        <v>9.7</v>
      </c>
      <c r="M12" s="280">
        <v>0</v>
      </c>
      <c r="N12" s="270">
        <v>10.5</v>
      </c>
      <c r="O12" s="280">
        <v>0</v>
      </c>
      <c r="P12" s="270">
        <v>9.3</v>
      </c>
      <c r="Q12" s="271">
        <v>0</v>
      </c>
      <c r="R12" s="272">
        <v>3</v>
      </c>
      <c r="S12" s="474">
        <v>444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97"/>
      <c r="S20" s="48"/>
    </row>
    <row r="21" spans="3:19" ht="12.75">
      <c r="C21" s="98"/>
      <c r="S21" s="48"/>
    </row>
    <row r="22" ht="12.75">
      <c r="S22" s="48"/>
    </row>
    <row r="23" spans="1:19" ht="20.25" thickBot="1">
      <c r="A23" s="286"/>
      <c r="B23" s="287"/>
      <c r="C23" s="285"/>
      <c r="D23" s="285"/>
      <c r="E23" s="289" t="s">
        <v>191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8"/>
    </row>
    <row r="24" spans="1:19" ht="20.25" thickBot="1">
      <c r="A24" s="290"/>
      <c r="B24" s="319"/>
      <c r="C24" s="291"/>
      <c r="D24" s="328"/>
      <c r="E24" s="292" t="s">
        <v>183</v>
      </c>
      <c r="F24" s="293">
        <v>1</v>
      </c>
      <c r="G24" s="293" t="s">
        <v>184</v>
      </c>
      <c r="H24" s="293">
        <v>2</v>
      </c>
      <c r="I24" s="293" t="s">
        <v>185</v>
      </c>
      <c r="J24" s="293">
        <v>3</v>
      </c>
      <c r="K24" s="293" t="s">
        <v>186</v>
      </c>
      <c r="L24" s="293">
        <v>4</v>
      </c>
      <c r="M24" s="293" t="s">
        <v>187</v>
      </c>
      <c r="N24" s="293">
        <v>5</v>
      </c>
      <c r="O24" s="293" t="s">
        <v>188</v>
      </c>
      <c r="P24" s="293">
        <v>6</v>
      </c>
      <c r="Q24" s="293" t="s">
        <v>189</v>
      </c>
      <c r="R24" s="294" t="s">
        <v>9</v>
      </c>
      <c r="S24" s="288" t="s">
        <v>190</v>
      </c>
    </row>
    <row r="25" spans="1:19" ht="50.25" customHeight="1">
      <c r="A25" s="334"/>
      <c r="B25" s="329"/>
      <c r="C25" s="320" t="s">
        <v>101</v>
      </c>
      <c r="D25" s="330" t="s">
        <v>102</v>
      </c>
      <c r="E25" s="295">
        <v>396</v>
      </c>
      <c r="F25" s="296">
        <v>10.4</v>
      </c>
      <c r="G25" s="324">
        <v>1</v>
      </c>
      <c r="H25" s="297">
        <v>10.4</v>
      </c>
      <c r="I25" s="324">
        <v>0</v>
      </c>
      <c r="J25" s="297">
        <v>9.9</v>
      </c>
      <c r="K25" s="324">
        <v>0</v>
      </c>
      <c r="L25" s="297">
        <v>10.8</v>
      </c>
      <c r="M25" s="324">
        <v>1</v>
      </c>
      <c r="N25" s="297">
        <v>10.6</v>
      </c>
      <c r="O25" s="324">
        <v>1</v>
      </c>
      <c r="P25" s="298"/>
      <c r="Q25" s="299"/>
      <c r="R25" s="300">
        <v>3</v>
      </c>
      <c r="S25" s="475">
        <v>52.1</v>
      </c>
    </row>
    <row r="26" spans="1:19" ht="54.75" customHeight="1">
      <c r="A26" s="334"/>
      <c r="B26" s="329"/>
      <c r="C26" s="321" t="s">
        <v>103</v>
      </c>
      <c r="D26" s="331" t="s">
        <v>73</v>
      </c>
      <c r="E26" s="301">
        <v>393</v>
      </c>
      <c r="F26" s="302">
        <v>9.8</v>
      </c>
      <c r="G26" s="325">
        <v>0</v>
      </c>
      <c r="H26" s="303">
        <v>10.5</v>
      </c>
      <c r="I26" s="325">
        <v>1</v>
      </c>
      <c r="J26" s="303">
        <v>10.2</v>
      </c>
      <c r="K26" s="325">
        <v>1</v>
      </c>
      <c r="L26" s="303">
        <v>10.2</v>
      </c>
      <c r="M26" s="325">
        <v>0</v>
      </c>
      <c r="N26" s="303">
        <v>9.2</v>
      </c>
      <c r="O26" s="325">
        <v>0</v>
      </c>
      <c r="P26" s="304"/>
      <c r="Q26" s="305"/>
      <c r="R26" s="306">
        <v>2</v>
      </c>
      <c r="S26" s="475">
        <v>49.9</v>
      </c>
    </row>
    <row r="27" spans="1:19" ht="50.25" customHeight="1">
      <c r="A27" s="334"/>
      <c r="B27" s="329"/>
      <c r="C27" s="322" t="s">
        <v>98</v>
      </c>
      <c r="D27" s="332" t="s">
        <v>95</v>
      </c>
      <c r="E27" s="307">
        <v>395</v>
      </c>
      <c r="F27" s="308">
        <v>10.6</v>
      </c>
      <c r="G27" s="326">
        <v>1</v>
      </c>
      <c r="H27" s="309">
        <v>10.1</v>
      </c>
      <c r="I27" s="326">
        <v>1</v>
      </c>
      <c r="J27" s="309">
        <v>10.7</v>
      </c>
      <c r="K27" s="326">
        <v>1</v>
      </c>
      <c r="L27" s="309">
        <v>10.5</v>
      </c>
      <c r="M27" s="326">
        <v>0</v>
      </c>
      <c r="N27" s="309">
        <v>10.4</v>
      </c>
      <c r="O27" s="326">
        <v>0</v>
      </c>
      <c r="P27" s="310"/>
      <c r="Q27" s="311"/>
      <c r="R27" s="312">
        <v>3</v>
      </c>
      <c r="S27" s="475">
        <v>52.3</v>
      </c>
    </row>
    <row r="28" spans="1:19" ht="50.25" customHeight="1" thickBot="1">
      <c r="A28" s="334"/>
      <c r="B28" s="329"/>
      <c r="C28" s="323" t="s">
        <v>115</v>
      </c>
      <c r="D28" s="333" t="s">
        <v>111</v>
      </c>
      <c r="E28" s="313">
        <v>391</v>
      </c>
      <c r="F28" s="314">
        <v>10.5</v>
      </c>
      <c r="G28" s="327">
        <v>0</v>
      </c>
      <c r="H28" s="315">
        <v>9.8</v>
      </c>
      <c r="I28" s="327">
        <v>0</v>
      </c>
      <c r="J28" s="315">
        <v>10.2</v>
      </c>
      <c r="K28" s="327">
        <v>0</v>
      </c>
      <c r="L28" s="315">
        <v>10.7</v>
      </c>
      <c r="M28" s="327">
        <v>1</v>
      </c>
      <c r="N28" s="315">
        <v>10.6</v>
      </c>
      <c r="O28" s="327">
        <v>1</v>
      </c>
      <c r="P28" s="316"/>
      <c r="Q28" s="317"/>
      <c r="R28" s="318">
        <v>2</v>
      </c>
      <c r="S28" s="475">
        <v>51.8</v>
      </c>
    </row>
    <row r="29" ht="12.75">
      <c r="S29" s="476"/>
    </row>
    <row r="30" ht="12.75">
      <c r="S30" s="476"/>
    </row>
    <row r="31" ht="12.75">
      <c r="S31" s="476"/>
    </row>
    <row r="32" spans="1:19" ht="20.25" thickBot="1">
      <c r="A32" s="336"/>
      <c r="B32" s="337"/>
      <c r="C32" s="335"/>
      <c r="D32" s="378"/>
      <c r="E32" s="338" t="s">
        <v>192</v>
      </c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477"/>
    </row>
    <row r="33" spans="1:19" ht="20.25" thickBot="1">
      <c r="A33" s="339"/>
      <c r="B33" s="372"/>
      <c r="C33" s="340"/>
      <c r="D33" s="379"/>
      <c r="E33" s="341" t="s">
        <v>183</v>
      </c>
      <c r="F33" s="342">
        <v>1</v>
      </c>
      <c r="G33" s="342" t="s">
        <v>184</v>
      </c>
      <c r="H33" s="342">
        <v>2</v>
      </c>
      <c r="I33" s="342" t="s">
        <v>185</v>
      </c>
      <c r="J33" s="342">
        <v>3</v>
      </c>
      <c r="K33" s="342" t="s">
        <v>186</v>
      </c>
      <c r="L33" s="342">
        <v>4</v>
      </c>
      <c r="M33" s="342" t="s">
        <v>187</v>
      </c>
      <c r="N33" s="342">
        <v>5</v>
      </c>
      <c r="O33" s="342" t="s">
        <v>188</v>
      </c>
      <c r="P33" s="342">
        <v>6</v>
      </c>
      <c r="Q33" s="342" t="s">
        <v>189</v>
      </c>
      <c r="R33" s="343" t="s">
        <v>9</v>
      </c>
      <c r="S33" s="477" t="s">
        <v>190</v>
      </c>
    </row>
    <row r="34" spans="1:19" ht="54.75" customHeight="1">
      <c r="A34" s="384"/>
      <c r="B34" s="377"/>
      <c r="C34" s="368" t="s">
        <v>101</v>
      </c>
      <c r="D34" s="380" t="s">
        <v>102</v>
      </c>
      <c r="E34" s="344">
        <v>396</v>
      </c>
      <c r="F34" s="345">
        <v>9</v>
      </c>
      <c r="G34" s="373">
        <v>0</v>
      </c>
      <c r="H34" s="346">
        <v>10.1</v>
      </c>
      <c r="I34" s="373">
        <v>0</v>
      </c>
      <c r="J34" s="346">
        <v>10.1</v>
      </c>
      <c r="K34" s="373">
        <v>0</v>
      </c>
      <c r="L34" s="346">
        <v>10.1</v>
      </c>
      <c r="M34" s="373">
        <v>0</v>
      </c>
      <c r="N34" s="346">
        <v>10.4</v>
      </c>
      <c r="O34" s="373">
        <v>1</v>
      </c>
      <c r="P34" s="347"/>
      <c r="Q34" s="348"/>
      <c r="R34" s="349">
        <v>1</v>
      </c>
      <c r="S34" s="478">
        <v>49.7</v>
      </c>
    </row>
    <row r="35" spans="1:19" ht="54.75" customHeight="1">
      <c r="A35" s="384"/>
      <c r="B35" s="377"/>
      <c r="C35" s="369" t="s">
        <v>98</v>
      </c>
      <c r="D35" s="381" t="s">
        <v>95</v>
      </c>
      <c r="E35" s="350">
        <v>395</v>
      </c>
      <c r="F35" s="351">
        <v>9.5</v>
      </c>
      <c r="G35" s="374">
        <v>1</v>
      </c>
      <c r="H35" s="352">
        <v>10.7</v>
      </c>
      <c r="I35" s="374">
        <v>1</v>
      </c>
      <c r="J35" s="352">
        <v>10.3</v>
      </c>
      <c r="K35" s="374">
        <v>1</v>
      </c>
      <c r="L35" s="352">
        <v>10.5</v>
      </c>
      <c r="M35" s="374">
        <v>1</v>
      </c>
      <c r="N35" s="352">
        <v>10.1</v>
      </c>
      <c r="O35" s="374">
        <v>0</v>
      </c>
      <c r="P35" s="353"/>
      <c r="Q35" s="354"/>
      <c r="R35" s="355">
        <v>4</v>
      </c>
      <c r="S35" s="478">
        <v>51.1</v>
      </c>
    </row>
    <row r="36" spans="1:19" ht="54.75" customHeight="1">
      <c r="A36" s="384"/>
      <c r="B36" s="377"/>
      <c r="C36" s="370" t="s">
        <v>103</v>
      </c>
      <c r="D36" s="382" t="s">
        <v>73</v>
      </c>
      <c r="E36" s="356">
        <v>393</v>
      </c>
      <c r="F36" s="357">
        <v>9.3</v>
      </c>
      <c r="G36" s="375">
        <v>0</v>
      </c>
      <c r="H36" s="358">
        <v>10</v>
      </c>
      <c r="I36" s="375">
        <v>0</v>
      </c>
      <c r="J36" s="358">
        <v>8.9</v>
      </c>
      <c r="K36" s="375">
        <v>0</v>
      </c>
      <c r="L36" s="358">
        <v>10.1</v>
      </c>
      <c r="M36" s="375">
        <v>0</v>
      </c>
      <c r="N36" s="358">
        <v>10.8</v>
      </c>
      <c r="O36" s="375">
        <v>1</v>
      </c>
      <c r="P36" s="359"/>
      <c r="Q36" s="360"/>
      <c r="R36" s="361">
        <v>1</v>
      </c>
      <c r="S36" s="478">
        <v>49.1</v>
      </c>
    </row>
    <row r="37" spans="1:19" ht="54.75" customHeight="1" thickBot="1">
      <c r="A37" s="384"/>
      <c r="B37" s="377"/>
      <c r="C37" s="371" t="s">
        <v>115</v>
      </c>
      <c r="D37" s="383" t="s">
        <v>111</v>
      </c>
      <c r="E37" s="362">
        <v>391</v>
      </c>
      <c r="F37" s="363">
        <v>10</v>
      </c>
      <c r="G37" s="376">
        <v>1</v>
      </c>
      <c r="H37" s="364">
        <v>10.8</v>
      </c>
      <c r="I37" s="376">
        <v>1</v>
      </c>
      <c r="J37" s="364">
        <v>10.3</v>
      </c>
      <c r="K37" s="376">
        <v>1</v>
      </c>
      <c r="L37" s="364">
        <v>10.5</v>
      </c>
      <c r="M37" s="376">
        <v>1</v>
      </c>
      <c r="N37" s="364">
        <v>10.5</v>
      </c>
      <c r="O37" s="376">
        <v>0</v>
      </c>
      <c r="P37" s="365"/>
      <c r="Q37" s="366"/>
      <c r="R37" s="367">
        <v>4</v>
      </c>
      <c r="S37" s="478">
        <v>52.1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27.8515625" style="0" customWidth="1"/>
    <col min="16" max="16" width="12.57421875" style="0" customWidth="1"/>
    <col min="18" max="18" width="15.8515625" style="0" customWidth="1"/>
  </cols>
  <sheetData>
    <row r="1" spans="3:16" ht="33" customHeight="1">
      <c r="C1" s="498" t="s">
        <v>229</v>
      </c>
      <c r="D1" s="499"/>
      <c r="E1" s="499"/>
      <c r="F1" s="499"/>
      <c r="G1" s="499"/>
      <c r="H1" s="499"/>
      <c r="I1" s="500"/>
      <c r="J1" s="500"/>
      <c r="K1" s="500"/>
      <c r="L1" s="500"/>
      <c r="M1" s="500"/>
      <c r="N1" s="500"/>
      <c r="O1" s="500"/>
      <c r="P1" s="500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201</v>
      </c>
      <c r="D4" s="6" t="s">
        <v>202</v>
      </c>
      <c r="E4" s="204" t="s">
        <v>203</v>
      </c>
      <c r="F4" s="5" t="s">
        <v>204</v>
      </c>
      <c r="G4" s="205" t="s">
        <v>205</v>
      </c>
      <c r="H4" s="206" t="s">
        <v>206</v>
      </c>
      <c r="I4" s="204" t="s">
        <v>207</v>
      </c>
      <c r="J4" s="5" t="s">
        <v>208</v>
      </c>
      <c r="K4" s="205" t="s">
        <v>209</v>
      </c>
      <c r="L4" s="206" t="s">
        <v>210</v>
      </c>
      <c r="M4" s="204" t="s">
        <v>211</v>
      </c>
      <c r="N4" s="5" t="s">
        <v>9</v>
      </c>
      <c r="O4" s="205" t="s">
        <v>212</v>
      </c>
      <c r="P4" s="207" t="s">
        <v>213</v>
      </c>
    </row>
    <row r="5" spans="2:16" ht="14.25">
      <c r="B5">
        <v>1</v>
      </c>
      <c r="C5" s="208" t="s">
        <v>95</v>
      </c>
      <c r="D5" s="209">
        <v>1169</v>
      </c>
      <c r="E5" s="210">
        <v>12</v>
      </c>
      <c r="F5" s="211">
        <v>1178</v>
      </c>
      <c r="G5" s="212">
        <v>15</v>
      </c>
      <c r="H5" s="213">
        <v>1176</v>
      </c>
      <c r="I5" s="210">
        <v>15</v>
      </c>
      <c r="J5" s="211">
        <v>1178</v>
      </c>
      <c r="K5" s="212">
        <v>12</v>
      </c>
      <c r="L5" s="213">
        <v>1175</v>
      </c>
      <c r="M5" s="210">
        <v>15</v>
      </c>
      <c r="N5" s="211">
        <v>2347</v>
      </c>
      <c r="O5" s="212">
        <v>1173.5</v>
      </c>
      <c r="P5" s="222">
        <f aca="true" t="shared" si="0" ref="P5:P16">SUM(E5+G5+I5+K5+M5)</f>
        <v>69</v>
      </c>
    </row>
    <row r="6" spans="2:16" ht="14.25">
      <c r="B6">
        <v>2</v>
      </c>
      <c r="C6" s="208" t="s">
        <v>111</v>
      </c>
      <c r="D6" s="209">
        <v>1166</v>
      </c>
      <c r="E6" s="210">
        <v>9</v>
      </c>
      <c r="F6" s="211">
        <v>1173</v>
      </c>
      <c r="G6" s="212">
        <v>12</v>
      </c>
      <c r="H6" s="213">
        <v>1175</v>
      </c>
      <c r="I6" s="210">
        <v>12</v>
      </c>
      <c r="J6" s="211">
        <v>1183</v>
      </c>
      <c r="K6" s="212">
        <v>15</v>
      </c>
      <c r="L6" s="213">
        <v>1168</v>
      </c>
      <c r="M6" s="210">
        <v>12</v>
      </c>
      <c r="N6" s="211">
        <v>2339</v>
      </c>
      <c r="O6" s="212">
        <v>1169.5</v>
      </c>
      <c r="P6" s="222">
        <f t="shared" si="0"/>
        <v>60</v>
      </c>
    </row>
    <row r="7" spans="2:16" ht="14.25">
      <c r="B7">
        <v>3</v>
      </c>
      <c r="C7" s="208" t="s">
        <v>102</v>
      </c>
      <c r="D7" s="209">
        <v>1161</v>
      </c>
      <c r="E7" s="210">
        <v>8</v>
      </c>
      <c r="F7" s="211">
        <v>1158</v>
      </c>
      <c r="G7" s="212">
        <v>6</v>
      </c>
      <c r="H7" s="213">
        <v>1164</v>
      </c>
      <c r="I7" s="210">
        <v>10</v>
      </c>
      <c r="J7" s="211">
        <v>1167</v>
      </c>
      <c r="K7" s="212">
        <v>10</v>
      </c>
      <c r="L7" s="213">
        <v>1159</v>
      </c>
      <c r="M7" s="210">
        <v>6</v>
      </c>
      <c r="N7" s="211">
        <v>2319</v>
      </c>
      <c r="O7" s="212">
        <v>1159.5</v>
      </c>
      <c r="P7" s="222">
        <f t="shared" si="0"/>
        <v>40</v>
      </c>
    </row>
    <row r="8" spans="2:16" ht="14.25">
      <c r="B8">
        <v>4</v>
      </c>
      <c r="C8" s="215" t="s">
        <v>97</v>
      </c>
      <c r="D8" s="209">
        <v>778</v>
      </c>
      <c r="E8" s="210">
        <v>1</v>
      </c>
      <c r="F8" s="211">
        <v>1164</v>
      </c>
      <c r="G8" s="212">
        <v>9</v>
      </c>
      <c r="H8" s="213">
        <v>1164</v>
      </c>
      <c r="I8" s="210">
        <v>9</v>
      </c>
      <c r="J8" s="211">
        <v>1155</v>
      </c>
      <c r="K8" s="212">
        <v>8</v>
      </c>
      <c r="L8" s="213">
        <v>1160</v>
      </c>
      <c r="M8" s="210">
        <v>7</v>
      </c>
      <c r="N8" s="211">
        <v>1942</v>
      </c>
      <c r="O8" s="212">
        <v>971</v>
      </c>
      <c r="P8" s="222">
        <f t="shared" si="0"/>
        <v>34</v>
      </c>
    </row>
    <row r="9" spans="2:16" ht="14.25">
      <c r="B9">
        <v>5</v>
      </c>
      <c r="C9" s="208" t="s">
        <v>109</v>
      </c>
      <c r="D9" s="209">
        <v>1160</v>
      </c>
      <c r="E9" s="210">
        <v>7</v>
      </c>
      <c r="F9" s="211">
        <v>1160</v>
      </c>
      <c r="G9" s="212">
        <v>8</v>
      </c>
      <c r="H9" s="213">
        <v>1155</v>
      </c>
      <c r="I9" s="210">
        <v>6</v>
      </c>
      <c r="J9" s="211">
        <v>1154</v>
      </c>
      <c r="K9" s="212">
        <v>3</v>
      </c>
      <c r="L9" s="213">
        <v>1161</v>
      </c>
      <c r="M9" s="210">
        <v>9</v>
      </c>
      <c r="N9" s="211">
        <v>2320</v>
      </c>
      <c r="O9" s="212">
        <v>1160</v>
      </c>
      <c r="P9" s="222">
        <f t="shared" si="0"/>
        <v>33</v>
      </c>
    </row>
    <row r="10" spans="2:16" ht="14.25">
      <c r="B10">
        <v>6</v>
      </c>
      <c r="C10" s="208" t="s">
        <v>117</v>
      </c>
      <c r="D10" s="209">
        <v>1158</v>
      </c>
      <c r="E10" s="210">
        <v>5</v>
      </c>
      <c r="F10" s="211">
        <v>1159</v>
      </c>
      <c r="G10" s="212">
        <v>7</v>
      </c>
      <c r="H10" s="213">
        <v>1148</v>
      </c>
      <c r="I10" s="210">
        <v>3</v>
      </c>
      <c r="J10" s="211">
        <v>1159</v>
      </c>
      <c r="K10" s="212">
        <v>9</v>
      </c>
      <c r="L10" s="213">
        <v>1161</v>
      </c>
      <c r="M10" s="210">
        <v>8</v>
      </c>
      <c r="N10" s="211">
        <v>2317</v>
      </c>
      <c r="O10" s="212">
        <v>1158.5</v>
      </c>
      <c r="P10" s="222">
        <f t="shared" si="0"/>
        <v>32</v>
      </c>
    </row>
    <row r="11" spans="2:16" ht="14.25">
      <c r="B11">
        <v>7</v>
      </c>
      <c r="C11" s="208" t="s">
        <v>73</v>
      </c>
      <c r="D11" s="209">
        <v>1167</v>
      </c>
      <c r="E11" s="210">
        <v>10</v>
      </c>
      <c r="F11" s="211">
        <v>1146</v>
      </c>
      <c r="G11" s="212">
        <v>3</v>
      </c>
      <c r="H11" s="213">
        <v>1159</v>
      </c>
      <c r="I11" s="210">
        <v>8</v>
      </c>
      <c r="J11" s="211">
        <v>1148</v>
      </c>
      <c r="K11" s="212">
        <v>1</v>
      </c>
      <c r="L11" s="213">
        <v>1168</v>
      </c>
      <c r="M11" s="210">
        <v>10</v>
      </c>
      <c r="N11" s="211">
        <v>2313</v>
      </c>
      <c r="O11" s="212">
        <v>1156.5</v>
      </c>
      <c r="P11" s="222">
        <f t="shared" si="0"/>
        <v>32</v>
      </c>
    </row>
    <row r="12" spans="2:16" ht="14.25">
      <c r="B12">
        <v>8</v>
      </c>
      <c r="C12" s="208" t="s">
        <v>106</v>
      </c>
      <c r="D12" s="209">
        <v>1171</v>
      </c>
      <c r="E12" s="210">
        <v>15</v>
      </c>
      <c r="F12" s="211">
        <v>1154</v>
      </c>
      <c r="G12" s="212">
        <v>4</v>
      </c>
      <c r="H12" s="213">
        <v>1142</v>
      </c>
      <c r="I12" s="210">
        <v>1</v>
      </c>
      <c r="J12" s="211">
        <v>1154</v>
      </c>
      <c r="K12" s="212">
        <v>6</v>
      </c>
      <c r="L12" s="213">
        <v>1147</v>
      </c>
      <c r="M12" s="210">
        <v>3</v>
      </c>
      <c r="N12" s="211">
        <v>2325</v>
      </c>
      <c r="O12" s="212">
        <v>1162.5</v>
      </c>
      <c r="P12" s="222">
        <f t="shared" si="0"/>
        <v>29</v>
      </c>
    </row>
    <row r="13" spans="2:16" ht="14.25">
      <c r="B13">
        <v>9</v>
      </c>
      <c r="C13" s="208" t="s">
        <v>113</v>
      </c>
      <c r="D13" s="209">
        <v>1155</v>
      </c>
      <c r="E13" s="210">
        <v>4</v>
      </c>
      <c r="F13" s="211">
        <v>1166</v>
      </c>
      <c r="G13" s="212">
        <v>10</v>
      </c>
      <c r="H13" s="213">
        <v>1155</v>
      </c>
      <c r="I13" s="210">
        <v>5</v>
      </c>
      <c r="J13" s="211">
        <v>1154</v>
      </c>
      <c r="K13" s="212">
        <v>5</v>
      </c>
      <c r="L13" s="213">
        <v>1152</v>
      </c>
      <c r="M13" s="210">
        <v>4</v>
      </c>
      <c r="N13" s="211">
        <v>2321</v>
      </c>
      <c r="O13" s="212">
        <v>1160.5</v>
      </c>
      <c r="P13" s="222">
        <f t="shared" si="0"/>
        <v>28</v>
      </c>
    </row>
    <row r="14" spans="2:16" ht="14.25">
      <c r="B14">
        <v>10</v>
      </c>
      <c r="C14" s="208" t="s">
        <v>100</v>
      </c>
      <c r="D14" s="209">
        <v>1144</v>
      </c>
      <c r="E14" s="210">
        <v>3</v>
      </c>
      <c r="F14" s="211">
        <v>1141</v>
      </c>
      <c r="G14" s="212">
        <v>2</v>
      </c>
      <c r="H14" s="213">
        <v>1157</v>
      </c>
      <c r="I14" s="210">
        <v>7</v>
      </c>
      <c r="J14" s="211">
        <v>1154</v>
      </c>
      <c r="K14" s="212">
        <v>7</v>
      </c>
      <c r="L14" s="213">
        <v>1159</v>
      </c>
      <c r="M14" s="210">
        <v>5</v>
      </c>
      <c r="N14" s="211">
        <v>2285</v>
      </c>
      <c r="O14" s="212">
        <v>1142.5</v>
      </c>
      <c r="P14" s="222">
        <f t="shared" si="0"/>
        <v>24</v>
      </c>
    </row>
    <row r="15" spans="2:16" ht="14.25">
      <c r="B15">
        <v>11</v>
      </c>
      <c r="C15" s="432" t="s">
        <v>105</v>
      </c>
      <c r="D15" s="433">
        <v>1159</v>
      </c>
      <c r="E15" s="434">
        <v>6</v>
      </c>
      <c r="F15" s="435">
        <v>1156</v>
      </c>
      <c r="G15" s="436">
        <v>5</v>
      </c>
      <c r="H15" s="437">
        <v>1155</v>
      </c>
      <c r="I15" s="434">
        <v>4</v>
      </c>
      <c r="J15" s="435">
        <v>1152</v>
      </c>
      <c r="K15" s="436">
        <v>2</v>
      </c>
      <c r="L15" s="437">
        <v>1146</v>
      </c>
      <c r="M15" s="434">
        <v>2</v>
      </c>
      <c r="N15" s="435">
        <v>2315</v>
      </c>
      <c r="O15" s="436">
        <v>1157.5</v>
      </c>
      <c r="P15" s="479">
        <f t="shared" si="0"/>
        <v>19</v>
      </c>
    </row>
    <row r="16" spans="2:16" ht="14.25">
      <c r="B16">
        <v>12</v>
      </c>
      <c r="C16" s="432" t="s">
        <v>53</v>
      </c>
      <c r="D16" s="433">
        <v>1141</v>
      </c>
      <c r="E16" s="434">
        <v>2</v>
      </c>
      <c r="F16" s="435">
        <v>1133</v>
      </c>
      <c r="G16" s="436">
        <v>1</v>
      </c>
      <c r="H16" s="437">
        <v>1146</v>
      </c>
      <c r="I16" s="434">
        <v>2</v>
      </c>
      <c r="J16" s="435">
        <v>1154</v>
      </c>
      <c r="K16" s="436">
        <v>4</v>
      </c>
      <c r="L16" s="437">
        <v>1143</v>
      </c>
      <c r="M16" s="434">
        <v>1</v>
      </c>
      <c r="N16" s="435">
        <v>2274</v>
      </c>
      <c r="O16" s="436">
        <v>1137</v>
      </c>
      <c r="P16" s="479">
        <f t="shared" si="0"/>
        <v>10</v>
      </c>
    </row>
    <row r="23" spans="2:16" ht="24.75" customHeight="1">
      <c r="B23" s="498" t="s">
        <v>230</v>
      </c>
      <c r="C23" s="498"/>
      <c r="D23" s="499"/>
      <c r="E23" s="499"/>
      <c r="F23" s="499"/>
      <c r="G23" s="499"/>
      <c r="H23" s="499"/>
      <c r="I23" s="500"/>
      <c r="J23" s="500"/>
      <c r="K23" s="500"/>
      <c r="L23" s="500"/>
      <c r="M23" s="500"/>
      <c r="N23" s="500"/>
      <c r="O23" s="500"/>
      <c r="P23" s="500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215</v>
      </c>
      <c r="C26" s="4" t="s">
        <v>201</v>
      </c>
      <c r="D26" s="5" t="s">
        <v>202</v>
      </c>
      <c r="E26" s="216" t="s">
        <v>203</v>
      </c>
      <c r="F26" s="206" t="s">
        <v>204</v>
      </c>
      <c r="G26" s="217" t="s">
        <v>205</v>
      </c>
      <c r="H26" s="5" t="s">
        <v>206</v>
      </c>
      <c r="I26" s="216" t="s">
        <v>207</v>
      </c>
      <c r="J26" s="206" t="s">
        <v>208</v>
      </c>
      <c r="K26" s="217" t="s">
        <v>209</v>
      </c>
      <c r="L26" s="5" t="s">
        <v>210</v>
      </c>
      <c r="M26" s="216" t="s">
        <v>211</v>
      </c>
      <c r="N26" s="206" t="s">
        <v>9</v>
      </c>
      <c r="O26" s="217" t="s">
        <v>212</v>
      </c>
      <c r="P26" s="430" t="s">
        <v>257</v>
      </c>
      <c r="Q26" s="217" t="s">
        <v>258</v>
      </c>
      <c r="R26" s="218" t="s">
        <v>259</v>
      </c>
    </row>
    <row r="27" spans="1:18" ht="14.25">
      <c r="A27">
        <v>1</v>
      </c>
      <c r="B27" s="386" t="s">
        <v>98</v>
      </c>
      <c r="C27" s="392" t="s">
        <v>95</v>
      </c>
      <c r="D27" s="387">
        <v>393</v>
      </c>
      <c r="E27" s="393">
        <v>24</v>
      </c>
      <c r="F27" s="388">
        <v>393</v>
      </c>
      <c r="G27" s="394">
        <v>22</v>
      </c>
      <c r="H27" s="387">
        <v>395</v>
      </c>
      <c r="I27" s="393">
        <v>26</v>
      </c>
      <c r="J27" s="388">
        <v>396</v>
      </c>
      <c r="K27" s="394">
        <v>26</v>
      </c>
      <c r="L27" s="387">
        <v>395</v>
      </c>
      <c r="M27" s="393">
        <v>30</v>
      </c>
      <c r="N27" s="211">
        <v>1972</v>
      </c>
      <c r="O27" s="212">
        <v>394.4</v>
      </c>
      <c r="P27" s="431">
        <v>128</v>
      </c>
      <c r="Q27" s="212">
        <v>22</v>
      </c>
      <c r="R27" s="214">
        <v>106</v>
      </c>
    </row>
    <row r="28" spans="1:18" ht="14.25">
      <c r="A28">
        <v>2</v>
      </c>
      <c r="B28" s="386" t="s">
        <v>94</v>
      </c>
      <c r="C28" s="392" t="s">
        <v>95</v>
      </c>
      <c r="D28" s="387">
        <v>395</v>
      </c>
      <c r="E28" s="393">
        <v>30</v>
      </c>
      <c r="F28" s="388">
        <v>396</v>
      </c>
      <c r="G28" s="394">
        <v>21</v>
      </c>
      <c r="H28" s="387">
        <v>395</v>
      </c>
      <c r="I28" s="393">
        <v>30</v>
      </c>
      <c r="J28" s="388">
        <v>392</v>
      </c>
      <c r="K28" s="394">
        <v>19</v>
      </c>
      <c r="L28" s="387">
        <v>394</v>
      </c>
      <c r="M28" s="393">
        <v>21</v>
      </c>
      <c r="N28" s="211">
        <v>1972</v>
      </c>
      <c r="O28" s="212">
        <v>394.4</v>
      </c>
      <c r="P28" s="431">
        <v>121</v>
      </c>
      <c r="Q28" s="212">
        <v>19</v>
      </c>
      <c r="R28" s="214">
        <v>102</v>
      </c>
    </row>
    <row r="29" spans="1:18" ht="14.25">
      <c r="A29">
        <v>3</v>
      </c>
      <c r="B29" s="386" t="s">
        <v>101</v>
      </c>
      <c r="C29" s="392" t="s">
        <v>102</v>
      </c>
      <c r="D29" s="387">
        <v>397</v>
      </c>
      <c r="E29" s="393">
        <v>21</v>
      </c>
      <c r="F29" s="388">
        <v>395</v>
      </c>
      <c r="G29" s="394">
        <v>24</v>
      </c>
      <c r="H29" s="387">
        <v>395</v>
      </c>
      <c r="I29" s="393">
        <v>24</v>
      </c>
      <c r="J29" s="388">
        <v>396</v>
      </c>
      <c r="K29" s="394">
        <v>22</v>
      </c>
      <c r="L29" s="387">
        <v>396</v>
      </c>
      <c r="M29" s="393">
        <v>26</v>
      </c>
      <c r="N29" s="211">
        <v>1979</v>
      </c>
      <c r="O29" s="212">
        <v>395.8</v>
      </c>
      <c r="P29" s="431">
        <v>117</v>
      </c>
      <c r="Q29" s="212">
        <v>21</v>
      </c>
      <c r="R29" s="214">
        <v>96</v>
      </c>
    </row>
    <row r="30" spans="1:18" ht="14.25">
      <c r="A30">
        <v>4</v>
      </c>
      <c r="B30" s="386" t="s">
        <v>115</v>
      </c>
      <c r="C30" s="392" t="s">
        <v>111</v>
      </c>
      <c r="D30" s="387">
        <v>388</v>
      </c>
      <c r="E30" s="393">
        <v>12</v>
      </c>
      <c r="F30" s="388">
        <v>394</v>
      </c>
      <c r="G30" s="394">
        <v>20</v>
      </c>
      <c r="H30" s="387">
        <v>394</v>
      </c>
      <c r="I30" s="393">
        <v>18</v>
      </c>
      <c r="J30" s="388">
        <v>400</v>
      </c>
      <c r="K30" s="394">
        <v>30</v>
      </c>
      <c r="L30" s="387">
        <v>391</v>
      </c>
      <c r="M30" s="393">
        <v>24</v>
      </c>
      <c r="N30" s="211">
        <v>1967</v>
      </c>
      <c r="O30" s="212">
        <v>393.4</v>
      </c>
      <c r="P30" s="431">
        <v>104</v>
      </c>
      <c r="Q30" s="212">
        <v>12</v>
      </c>
      <c r="R30" s="214">
        <v>92</v>
      </c>
    </row>
    <row r="31" spans="1:18" ht="14.25">
      <c r="A31">
        <v>5</v>
      </c>
      <c r="B31" s="386" t="s">
        <v>110</v>
      </c>
      <c r="C31" s="392" t="s">
        <v>111</v>
      </c>
      <c r="D31" s="387">
        <v>390</v>
      </c>
      <c r="E31" s="393">
        <v>15</v>
      </c>
      <c r="F31" s="388">
        <v>393</v>
      </c>
      <c r="G31" s="394">
        <v>19</v>
      </c>
      <c r="H31" s="387">
        <v>392</v>
      </c>
      <c r="I31" s="393">
        <v>22</v>
      </c>
      <c r="J31" s="388">
        <v>393</v>
      </c>
      <c r="K31" s="394">
        <v>24</v>
      </c>
      <c r="L31" s="387"/>
      <c r="M31" s="393"/>
      <c r="N31" s="211">
        <v>1568</v>
      </c>
      <c r="O31" s="212">
        <v>392</v>
      </c>
      <c r="P31" s="431">
        <v>80</v>
      </c>
      <c r="Q31" s="212">
        <v>15</v>
      </c>
      <c r="R31" s="214">
        <v>80</v>
      </c>
    </row>
    <row r="32" spans="1:18" ht="14.25">
      <c r="A32">
        <v>6</v>
      </c>
      <c r="B32" s="386" t="s">
        <v>103</v>
      </c>
      <c r="C32" s="392" t="s">
        <v>73</v>
      </c>
      <c r="D32" s="387">
        <v>396</v>
      </c>
      <c r="E32" s="393">
        <v>20</v>
      </c>
      <c r="F32" s="388">
        <v>389</v>
      </c>
      <c r="G32" s="394">
        <v>14</v>
      </c>
      <c r="H32" s="387">
        <v>390</v>
      </c>
      <c r="I32" s="393">
        <v>16</v>
      </c>
      <c r="J32" s="388"/>
      <c r="K32" s="394"/>
      <c r="L32" s="387">
        <v>393</v>
      </c>
      <c r="M32" s="393">
        <v>22</v>
      </c>
      <c r="N32" s="211">
        <v>1568</v>
      </c>
      <c r="O32" s="212">
        <v>392</v>
      </c>
      <c r="P32" s="431">
        <v>72</v>
      </c>
      <c r="Q32" s="212">
        <v>14</v>
      </c>
      <c r="R32" s="214">
        <v>72</v>
      </c>
    </row>
    <row r="33" spans="1:18" ht="14.25">
      <c r="A33">
        <v>7</v>
      </c>
      <c r="B33" s="386" t="s">
        <v>104</v>
      </c>
      <c r="C33" s="392" t="s">
        <v>105</v>
      </c>
      <c r="D33" s="387">
        <v>392</v>
      </c>
      <c r="E33" s="393">
        <v>19</v>
      </c>
      <c r="F33" s="388">
        <v>394</v>
      </c>
      <c r="G33" s="394">
        <v>26</v>
      </c>
      <c r="H33" s="387">
        <v>388</v>
      </c>
      <c r="I33" s="393">
        <v>13</v>
      </c>
      <c r="J33" s="388">
        <v>388</v>
      </c>
      <c r="K33" s="394">
        <v>13</v>
      </c>
      <c r="L33" s="387"/>
      <c r="M33" s="393"/>
      <c r="N33" s="211">
        <v>1562</v>
      </c>
      <c r="O33" s="212">
        <v>390.5</v>
      </c>
      <c r="P33" s="431">
        <v>71</v>
      </c>
      <c r="Q33" s="212">
        <v>13</v>
      </c>
      <c r="R33" s="214">
        <v>71</v>
      </c>
    </row>
    <row r="34" spans="1:18" ht="14.25">
      <c r="A34">
        <v>8</v>
      </c>
      <c r="B34" s="386" t="s">
        <v>96</v>
      </c>
      <c r="C34" s="392" t="s">
        <v>97</v>
      </c>
      <c r="D34" s="387">
        <v>391</v>
      </c>
      <c r="E34" s="393">
        <v>26</v>
      </c>
      <c r="F34" s="388">
        <v>387</v>
      </c>
      <c r="G34" s="394">
        <v>10</v>
      </c>
      <c r="H34" s="387">
        <v>386</v>
      </c>
      <c r="I34" s="393">
        <v>7</v>
      </c>
      <c r="J34" s="388">
        <v>392</v>
      </c>
      <c r="K34" s="394">
        <v>20</v>
      </c>
      <c r="L34" s="387">
        <v>389</v>
      </c>
      <c r="M34" s="393">
        <v>14</v>
      </c>
      <c r="N34" s="211">
        <v>1945</v>
      </c>
      <c r="O34" s="212">
        <v>389</v>
      </c>
      <c r="P34" s="431">
        <v>77</v>
      </c>
      <c r="Q34" s="212">
        <v>7</v>
      </c>
      <c r="R34" s="214">
        <v>70</v>
      </c>
    </row>
    <row r="35" spans="1:18" ht="14.25">
      <c r="A35">
        <v>9</v>
      </c>
      <c r="B35" s="386" t="s">
        <v>99</v>
      </c>
      <c r="C35" s="392" t="s">
        <v>100</v>
      </c>
      <c r="D35" s="387">
        <v>392</v>
      </c>
      <c r="E35" s="393">
        <v>22</v>
      </c>
      <c r="F35" s="388">
        <v>385</v>
      </c>
      <c r="G35" s="394">
        <v>2</v>
      </c>
      <c r="H35" s="387">
        <v>391</v>
      </c>
      <c r="I35" s="393">
        <v>17</v>
      </c>
      <c r="J35" s="388">
        <v>394</v>
      </c>
      <c r="K35" s="394">
        <v>21</v>
      </c>
      <c r="L35" s="387">
        <v>385</v>
      </c>
      <c r="M35" s="393">
        <v>4</v>
      </c>
      <c r="N35" s="211">
        <v>1947</v>
      </c>
      <c r="O35" s="212">
        <v>389.4</v>
      </c>
      <c r="P35" s="431">
        <v>66</v>
      </c>
      <c r="Q35" s="212">
        <v>2</v>
      </c>
      <c r="R35" s="214">
        <v>64</v>
      </c>
    </row>
    <row r="36" spans="1:18" ht="14.25">
      <c r="A36">
        <v>10</v>
      </c>
      <c r="B36" s="389" t="s">
        <v>252</v>
      </c>
      <c r="C36" s="395" t="s">
        <v>106</v>
      </c>
      <c r="D36" s="387">
        <v>394</v>
      </c>
      <c r="E36" s="393">
        <v>18</v>
      </c>
      <c r="F36" s="388">
        <v>389</v>
      </c>
      <c r="G36" s="394">
        <v>13</v>
      </c>
      <c r="H36" s="387">
        <v>391</v>
      </c>
      <c r="I36" s="393">
        <v>20</v>
      </c>
      <c r="J36" s="388">
        <v>388</v>
      </c>
      <c r="K36" s="394">
        <v>12</v>
      </c>
      <c r="L36" s="387"/>
      <c r="M36" s="393"/>
      <c r="N36" s="211">
        <v>1562</v>
      </c>
      <c r="O36" s="212">
        <v>390.5</v>
      </c>
      <c r="P36" s="431">
        <v>63</v>
      </c>
      <c r="Q36" s="212">
        <v>12</v>
      </c>
      <c r="R36" s="214">
        <v>63</v>
      </c>
    </row>
    <row r="37" spans="1:18" ht="14.25">
      <c r="A37">
        <v>11</v>
      </c>
      <c r="B37" s="386" t="s">
        <v>108</v>
      </c>
      <c r="C37" s="392" t="s">
        <v>109</v>
      </c>
      <c r="D37" s="387">
        <v>390</v>
      </c>
      <c r="E37" s="393">
        <v>16</v>
      </c>
      <c r="F37" s="388">
        <v>385</v>
      </c>
      <c r="G37" s="394">
        <v>5</v>
      </c>
      <c r="H37" s="387">
        <v>389</v>
      </c>
      <c r="I37" s="393">
        <v>15</v>
      </c>
      <c r="J37" s="388">
        <v>389</v>
      </c>
      <c r="K37" s="394">
        <v>15</v>
      </c>
      <c r="L37" s="387">
        <v>389</v>
      </c>
      <c r="M37" s="393">
        <v>15</v>
      </c>
      <c r="N37" s="211">
        <v>1942</v>
      </c>
      <c r="O37" s="212">
        <v>388.4</v>
      </c>
      <c r="P37" s="431">
        <v>66</v>
      </c>
      <c r="Q37" s="212">
        <v>5</v>
      </c>
      <c r="R37" s="214">
        <v>61</v>
      </c>
    </row>
    <row r="38" spans="1:18" ht="14.25">
      <c r="A38">
        <v>12</v>
      </c>
      <c r="B38" s="390" t="s">
        <v>116</v>
      </c>
      <c r="C38" s="396" t="s">
        <v>117</v>
      </c>
      <c r="D38" s="385">
        <v>388</v>
      </c>
      <c r="E38" s="397">
        <v>11</v>
      </c>
      <c r="F38" s="391">
        <v>387</v>
      </c>
      <c r="G38" s="398">
        <v>12</v>
      </c>
      <c r="H38" s="385">
        <v>392</v>
      </c>
      <c r="I38" s="397">
        <v>21</v>
      </c>
      <c r="J38" s="391">
        <v>384</v>
      </c>
      <c r="K38" s="398">
        <v>2</v>
      </c>
      <c r="L38" s="385">
        <v>390</v>
      </c>
      <c r="M38" s="397">
        <v>17</v>
      </c>
      <c r="N38" s="211">
        <v>1941</v>
      </c>
      <c r="O38" s="212">
        <v>388.2</v>
      </c>
      <c r="P38" s="431">
        <v>63</v>
      </c>
      <c r="Q38" s="212">
        <v>2</v>
      </c>
      <c r="R38" s="214">
        <v>61</v>
      </c>
    </row>
    <row r="39" spans="1:18" ht="14.25">
      <c r="A39">
        <v>13</v>
      </c>
      <c r="B39" s="389" t="s">
        <v>122</v>
      </c>
      <c r="C39" s="395" t="s">
        <v>97</v>
      </c>
      <c r="D39" s="387">
        <v>387</v>
      </c>
      <c r="E39" s="393">
        <v>6</v>
      </c>
      <c r="F39" s="388">
        <v>390</v>
      </c>
      <c r="G39" s="394">
        <v>17</v>
      </c>
      <c r="H39" s="387">
        <v>391</v>
      </c>
      <c r="I39" s="393">
        <v>19</v>
      </c>
      <c r="J39" s="388"/>
      <c r="K39" s="394"/>
      <c r="L39" s="387">
        <v>391</v>
      </c>
      <c r="M39" s="393">
        <v>18</v>
      </c>
      <c r="N39" s="211">
        <v>1559</v>
      </c>
      <c r="O39" s="212">
        <v>389.75</v>
      </c>
      <c r="P39" s="431">
        <v>60</v>
      </c>
      <c r="Q39" s="212">
        <v>6</v>
      </c>
      <c r="R39" s="214">
        <v>60</v>
      </c>
    </row>
    <row r="40" spans="1:18" ht="14.25">
      <c r="A40">
        <v>14</v>
      </c>
      <c r="B40" s="386" t="s">
        <v>118</v>
      </c>
      <c r="C40" s="392" t="s">
        <v>111</v>
      </c>
      <c r="D40" s="387">
        <v>388</v>
      </c>
      <c r="E40" s="393">
        <v>10</v>
      </c>
      <c r="F40" s="388">
        <v>386</v>
      </c>
      <c r="G40" s="394">
        <v>7</v>
      </c>
      <c r="H40" s="387">
        <v>389</v>
      </c>
      <c r="I40" s="393">
        <v>14</v>
      </c>
      <c r="J40" s="388">
        <v>390</v>
      </c>
      <c r="K40" s="394">
        <v>17</v>
      </c>
      <c r="L40" s="387">
        <v>390</v>
      </c>
      <c r="M40" s="393">
        <v>16</v>
      </c>
      <c r="N40" s="211">
        <v>1943</v>
      </c>
      <c r="O40" s="212">
        <v>388.6</v>
      </c>
      <c r="P40" s="431">
        <v>64</v>
      </c>
      <c r="Q40" s="212">
        <v>7</v>
      </c>
      <c r="R40" s="214">
        <v>57</v>
      </c>
    </row>
    <row r="41" spans="1:18" ht="14.25">
      <c r="A41">
        <v>15</v>
      </c>
      <c r="B41" s="386" t="s">
        <v>119</v>
      </c>
      <c r="C41" s="392" t="s">
        <v>73</v>
      </c>
      <c r="D41" s="387">
        <v>388</v>
      </c>
      <c r="E41" s="393">
        <v>9</v>
      </c>
      <c r="F41" s="388"/>
      <c r="G41" s="394"/>
      <c r="H41" s="387">
        <v>384</v>
      </c>
      <c r="I41" s="393">
        <v>2</v>
      </c>
      <c r="J41" s="388">
        <v>389</v>
      </c>
      <c r="K41" s="394">
        <v>14</v>
      </c>
      <c r="L41" s="387">
        <v>391</v>
      </c>
      <c r="M41" s="393">
        <v>19</v>
      </c>
      <c r="N41" s="211">
        <v>1552</v>
      </c>
      <c r="O41" s="212">
        <v>388</v>
      </c>
      <c r="P41" s="431">
        <v>44</v>
      </c>
      <c r="Q41" s="212">
        <v>2</v>
      </c>
      <c r="R41" s="214">
        <v>44</v>
      </c>
    </row>
    <row r="42" spans="1:18" ht="14.25">
      <c r="A42">
        <v>16</v>
      </c>
      <c r="B42" s="386" t="s">
        <v>127</v>
      </c>
      <c r="C42" s="392" t="s">
        <v>113</v>
      </c>
      <c r="D42" s="387">
        <v>383</v>
      </c>
      <c r="E42" s="393">
        <v>1</v>
      </c>
      <c r="F42" s="388">
        <v>392</v>
      </c>
      <c r="G42" s="394">
        <v>18</v>
      </c>
      <c r="H42" s="387">
        <v>386</v>
      </c>
      <c r="I42" s="393">
        <v>11</v>
      </c>
      <c r="J42" s="388"/>
      <c r="K42" s="394"/>
      <c r="L42" s="387">
        <v>389</v>
      </c>
      <c r="M42" s="393">
        <v>13</v>
      </c>
      <c r="N42" s="211">
        <v>1550</v>
      </c>
      <c r="O42" s="212">
        <v>387.5</v>
      </c>
      <c r="P42" s="431">
        <v>43</v>
      </c>
      <c r="Q42" s="212">
        <v>1</v>
      </c>
      <c r="R42" s="214">
        <v>43</v>
      </c>
    </row>
    <row r="43" spans="1:18" ht="14.25">
      <c r="A43">
        <v>17</v>
      </c>
      <c r="B43" s="386" t="s">
        <v>126</v>
      </c>
      <c r="C43" s="392" t="s">
        <v>113</v>
      </c>
      <c r="D43" s="387">
        <v>383</v>
      </c>
      <c r="E43" s="393">
        <v>2</v>
      </c>
      <c r="F43" s="388">
        <v>391</v>
      </c>
      <c r="G43" s="394">
        <v>30</v>
      </c>
      <c r="H43" s="387">
        <v>384</v>
      </c>
      <c r="I43" s="393">
        <v>1</v>
      </c>
      <c r="J43" s="388">
        <v>388</v>
      </c>
      <c r="K43" s="394">
        <v>9</v>
      </c>
      <c r="L43" s="387"/>
      <c r="M43" s="393"/>
      <c r="N43" s="211">
        <v>1546</v>
      </c>
      <c r="O43" s="212">
        <v>386.5</v>
      </c>
      <c r="P43" s="431">
        <v>42</v>
      </c>
      <c r="Q43" s="212">
        <v>1</v>
      </c>
      <c r="R43" s="214">
        <v>42</v>
      </c>
    </row>
    <row r="44" spans="1:18" ht="14.25">
      <c r="A44">
        <v>18</v>
      </c>
      <c r="B44" s="208" t="s">
        <v>240</v>
      </c>
      <c r="C44" s="219" t="s">
        <v>95</v>
      </c>
      <c r="D44" s="211"/>
      <c r="E44" s="220"/>
      <c r="F44" s="213"/>
      <c r="G44" s="221"/>
      <c r="H44" s="211">
        <v>386</v>
      </c>
      <c r="I44" s="220">
        <v>10</v>
      </c>
      <c r="J44" s="213">
        <v>390</v>
      </c>
      <c r="K44" s="221">
        <v>16</v>
      </c>
      <c r="L44" s="211">
        <v>386</v>
      </c>
      <c r="M44" s="220">
        <v>8</v>
      </c>
      <c r="N44" s="211">
        <v>1162</v>
      </c>
      <c r="O44" s="212">
        <v>387.3333333333333</v>
      </c>
      <c r="P44" s="431">
        <v>34</v>
      </c>
      <c r="Q44" s="212">
        <v>8</v>
      </c>
      <c r="R44" s="214">
        <v>34</v>
      </c>
    </row>
    <row r="45" spans="1:18" ht="14.25">
      <c r="A45">
        <v>19</v>
      </c>
      <c r="B45" s="386" t="s">
        <v>123</v>
      </c>
      <c r="C45" s="392" t="s">
        <v>117</v>
      </c>
      <c r="D45" s="387">
        <v>387</v>
      </c>
      <c r="E45" s="393">
        <v>5</v>
      </c>
      <c r="F45" s="388">
        <v>387</v>
      </c>
      <c r="G45" s="394">
        <v>9</v>
      </c>
      <c r="H45" s="387"/>
      <c r="I45" s="393"/>
      <c r="J45" s="388">
        <v>387</v>
      </c>
      <c r="K45" s="394">
        <v>8</v>
      </c>
      <c r="L45" s="387">
        <v>387</v>
      </c>
      <c r="M45" s="393">
        <v>11</v>
      </c>
      <c r="N45" s="211">
        <v>1548</v>
      </c>
      <c r="O45" s="212">
        <v>387</v>
      </c>
      <c r="P45" s="431">
        <v>33</v>
      </c>
      <c r="Q45" s="212">
        <v>5</v>
      </c>
      <c r="R45" s="214">
        <v>33</v>
      </c>
    </row>
    <row r="46" spans="1:18" ht="14.25">
      <c r="A46">
        <v>20</v>
      </c>
      <c r="B46" s="208" t="s">
        <v>242</v>
      </c>
      <c r="C46" s="219" t="s">
        <v>100</v>
      </c>
      <c r="D46" s="211"/>
      <c r="E46" s="220"/>
      <c r="F46" s="213"/>
      <c r="G46" s="221"/>
      <c r="H46" s="211">
        <v>385</v>
      </c>
      <c r="I46" s="220">
        <v>3</v>
      </c>
      <c r="J46" s="213">
        <v>388</v>
      </c>
      <c r="K46" s="221">
        <v>10</v>
      </c>
      <c r="L46" s="211">
        <v>393</v>
      </c>
      <c r="M46" s="220">
        <v>20</v>
      </c>
      <c r="N46" s="211">
        <v>1166</v>
      </c>
      <c r="O46" s="212">
        <v>388.6666666666667</v>
      </c>
      <c r="P46" s="431">
        <v>33</v>
      </c>
      <c r="Q46" s="212">
        <v>3</v>
      </c>
      <c r="R46" s="214">
        <v>33</v>
      </c>
    </row>
    <row r="47" spans="1:18" ht="14.25">
      <c r="A47">
        <v>21</v>
      </c>
      <c r="B47" s="386" t="s">
        <v>131</v>
      </c>
      <c r="C47" s="392" t="s">
        <v>53</v>
      </c>
      <c r="D47" s="387"/>
      <c r="E47" s="393"/>
      <c r="F47" s="388">
        <v>387</v>
      </c>
      <c r="G47" s="394">
        <v>11</v>
      </c>
      <c r="H47" s="387"/>
      <c r="I47" s="393"/>
      <c r="J47" s="388">
        <v>390</v>
      </c>
      <c r="K47" s="394">
        <v>18</v>
      </c>
      <c r="L47" s="387"/>
      <c r="M47" s="393"/>
      <c r="N47" s="211">
        <v>777</v>
      </c>
      <c r="O47" s="212">
        <v>388.5</v>
      </c>
      <c r="P47" s="431">
        <v>29</v>
      </c>
      <c r="Q47" s="212">
        <v>11</v>
      </c>
      <c r="R47" s="214">
        <v>29</v>
      </c>
    </row>
    <row r="48" spans="1:18" ht="14.25">
      <c r="A48">
        <v>22</v>
      </c>
      <c r="B48" s="386" t="s">
        <v>129</v>
      </c>
      <c r="C48" s="392" t="s">
        <v>109</v>
      </c>
      <c r="D48" s="387"/>
      <c r="E48" s="393"/>
      <c r="F48" s="388">
        <v>390</v>
      </c>
      <c r="G48" s="394">
        <v>16</v>
      </c>
      <c r="H48" s="387"/>
      <c r="I48" s="393"/>
      <c r="J48" s="388">
        <v>385</v>
      </c>
      <c r="K48" s="394">
        <v>3</v>
      </c>
      <c r="L48" s="387">
        <v>386</v>
      </c>
      <c r="M48" s="393">
        <v>10</v>
      </c>
      <c r="N48" s="211">
        <v>1161</v>
      </c>
      <c r="O48" s="212">
        <v>387</v>
      </c>
      <c r="P48" s="431">
        <v>29</v>
      </c>
      <c r="Q48" s="212">
        <v>3</v>
      </c>
      <c r="R48" s="214">
        <v>29</v>
      </c>
    </row>
    <row r="49" spans="1:18" ht="14.25">
      <c r="A49">
        <v>23</v>
      </c>
      <c r="B49" s="386" t="s">
        <v>120</v>
      </c>
      <c r="C49" s="392" t="s">
        <v>109</v>
      </c>
      <c r="D49" s="387">
        <v>388</v>
      </c>
      <c r="E49" s="393">
        <v>8</v>
      </c>
      <c r="F49" s="388">
        <v>385</v>
      </c>
      <c r="G49" s="394">
        <v>4</v>
      </c>
      <c r="H49" s="387">
        <v>385</v>
      </c>
      <c r="I49" s="393">
        <v>5</v>
      </c>
      <c r="J49" s="388"/>
      <c r="K49" s="394"/>
      <c r="L49" s="387">
        <v>386</v>
      </c>
      <c r="M49" s="393">
        <v>9</v>
      </c>
      <c r="N49" s="211">
        <v>1544</v>
      </c>
      <c r="O49" s="212">
        <v>386</v>
      </c>
      <c r="P49" s="431">
        <v>26</v>
      </c>
      <c r="Q49" s="212">
        <v>4</v>
      </c>
      <c r="R49" s="214">
        <v>26</v>
      </c>
    </row>
    <row r="50" spans="1:18" ht="14.25">
      <c r="A50">
        <v>24</v>
      </c>
      <c r="B50" s="390" t="s">
        <v>124</v>
      </c>
      <c r="C50" s="396" t="s">
        <v>102</v>
      </c>
      <c r="D50" s="385">
        <v>386</v>
      </c>
      <c r="E50" s="397">
        <v>4</v>
      </c>
      <c r="F50" s="391"/>
      <c r="G50" s="398"/>
      <c r="H50" s="385">
        <v>386</v>
      </c>
      <c r="I50" s="397">
        <v>9</v>
      </c>
      <c r="J50" s="391">
        <v>386</v>
      </c>
      <c r="K50" s="398">
        <v>6</v>
      </c>
      <c r="L50" s="385">
        <v>385</v>
      </c>
      <c r="M50" s="397">
        <v>6</v>
      </c>
      <c r="N50" s="211">
        <v>1543</v>
      </c>
      <c r="O50" s="212">
        <v>385.75</v>
      </c>
      <c r="P50" s="431">
        <v>25</v>
      </c>
      <c r="Q50" s="212">
        <v>4</v>
      </c>
      <c r="R50" s="214">
        <v>25</v>
      </c>
    </row>
    <row r="51" spans="1:18" ht="14.25">
      <c r="A51">
        <v>25</v>
      </c>
      <c r="B51" s="386" t="s">
        <v>107</v>
      </c>
      <c r="C51" s="392" t="s">
        <v>106</v>
      </c>
      <c r="D51" s="387">
        <v>390</v>
      </c>
      <c r="E51" s="393">
        <v>17</v>
      </c>
      <c r="F51" s="388">
        <v>386</v>
      </c>
      <c r="G51" s="394">
        <v>6</v>
      </c>
      <c r="H51" s="387"/>
      <c r="I51" s="393"/>
      <c r="J51" s="388"/>
      <c r="K51" s="394"/>
      <c r="L51" s="387">
        <v>384</v>
      </c>
      <c r="M51" s="393">
        <v>1</v>
      </c>
      <c r="N51" s="211">
        <v>1160</v>
      </c>
      <c r="O51" s="212">
        <v>386.6666666666667</v>
      </c>
      <c r="P51" s="431">
        <v>24</v>
      </c>
      <c r="Q51" s="212">
        <v>1</v>
      </c>
      <c r="R51" s="214">
        <v>24</v>
      </c>
    </row>
    <row r="52" spans="1:18" ht="14.25">
      <c r="A52">
        <v>26</v>
      </c>
      <c r="B52" s="386" t="s">
        <v>112</v>
      </c>
      <c r="C52" s="392" t="s">
        <v>113</v>
      </c>
      <c r="D52" s="387">
        <v>389</v>
      </c>
      <c r="E52" s="393">
        <v>14</v>
      </c>
      <c r="F52" s="388">
        <v>383</v>
      </c>
      <c r="G52" s="394">
        <v>1</v>
      </c>
      <c r="H52" s="387"/>
      <c r="I52" s="393"/>
      <c r="J52" s="388"/>
      <c r="K52" s="394"/>
      <c r="L52" s="387">
        <v>385</v>
      </c>
      <c r="M52" s="393">
        <v>5</v>
      </c>
      <c r="N52" s="211">
        <v>1157</v>
      </c>
      <c r="O52" s="212">
        <v>385.6666666666667</v>
      </c>
      <c r="P52" s="431">
        <v>20</v>
      </c>
      <c r="Q52" s="212">
        <v>1</v>
      </c>
      <c r="R52" s="214">
        <v>20</v>
      </c>
    </row>
    <row r="53" spans="1:18" ht="14.25">
      <c r="A53">
        <v>27</v>
      </c>
      <c r="B53" s="386" t="s">
        <v>125</v>
      </c>
      <c r="C53" s="392" t="s">
        <v>117</v>
      </c>
      <c r="D53" s="387">
        <v>383</v>
      </c>
      <c r="E53" s="393">
        <v>3</v>
      </c>
      <c r="F53" s="388">
        <v>385</v>
      </c>
      <c r="G53" s="394">
        <v>3</v>
      </c>
      <c r="H53" s="387"/>
      <c r="I53" s="393"/>
      <c r="J53" s="388">
        <v>388</v>
      </c>
      <c r="K53" s="394">
        <v>11</v>
      </c>
      <c r="L53" s="387">
        <v>384</v>
      </c>
      <c r="M53" s="393">
        <v>2</v>
      </c>
      <c r="N53" s="211">
        <v>1540</v>
      </c>
      <c r="O53" s="212">
        <v>385</v>
      </c>
      <c r="P53" s="431">
        <v>19</v>
      </c>
      <c r="Q53" s="212">
        <v>2</v>
      </c>
      <c r="R53" s="214">
        <v>19</v>
      </c>
    </row>
    <row r="54" spans="1:18" ht="14.25">
      <c r="A54">
        <v>28</v>
      </c>
      <c r="B54" s="386" t="s">
        <v>114</v>
      </c>
      <c r="C54" s="392" t="s">
        <v>105</v>
      </c>
      <c r="D54" s="387">
        <v>388</v>
      </c>
      <c r="E54" s="393">
        <v>13</v>
      </c>
      <c r="F54" s="388"/>
      <c r="G54" s="394"/>
      <c r="H54" s="387"/>
      <c r="I54" s="393"/>
      <c r="J54" s="388">
        <v>385</v>
      </c>
      <c r="K54" s="394">
        <v>4</v>
      </c>
      <c r="L54" s="387"/>
      <c r="M54" s="393"/>
      <c r="N54" s="211">
        <v>773</v>
      </c>
      <c r="O54" s="212">
        <v>386.5</v>
      </c>
      <c r="P54" s="431">
        <v>17</v>
      </c>
      <c r="Q54" s="212">
        <v>4</v>
      </c>
      <c r="R54" s="214">
        <v>17</v>
      </c>
    </row>
    <row r="55" spans="1:18" ht="14.25">
      <c r="A55">
        <v>29</v>
      </c>
      <c r="B55" s="386" t="s">
        <v>228</v>
      </c>
      <c r="C55" s="392" t="s">
        <v>95</v>
      </c>
      <c r="D55" s="387"/>
      <c r="E55" s="393"/>
      <c r="F55" s="388">
        <v>389</v>
      </c>
      <c r="G55" s="394">
        <v>15</v>
      </c>
      <c r="H55" s="387"/>
      <c r="I55" s="393"/>
      <c r="J55" s="388"/>
      <c r="K55" s="394"/>
      <c r="L55" s="387"/>
      <c r="M55" s="393"/>
      <c r="N55" s="211">
        <v>389</v>
      </c>
      <c r="O55" s="212">
        <v>389</v>
      </c>
      <c r="P55" s="431">
        <v>15</v>
      </c>
      <c r="Q55" s="212">
        <v>15</v>
      </c>
      <c r="R55" s="214">
        <v>15</v>
      </c>
    </row>
    <row r="56" spans="1:18" ht="14.25">
      <c r="A56">
        <v>30</v>
      </c>
      <c r="B56" s="208" t="s">
        <v>272</v>
      </c>
      <c r="C56" s="219" t="s">
        <v>111</v>
      </c>
      <c r="D56" s="211"/>
      <c r="E56" s="220"/>
      <c r="F56" s="213"/>
      <c r="G56" s="221"/>
      <c r="H56" s="211"/>
      <c r="I56" s="220"/>
      <c r="J56" s="213"/>
      <c r="K56" s="221"/>
      <c r="L56" s="211">
        <v>387</v>
      </c>
      <c r="M56" s="220">
        <v>12</v>
      </c>
      <c r="N56" s="211">
        <v>387</v>
      </c>
      <c r="O56" s="212">
        <v>387</v>
      </c>
      <c r="P56" s="431">
        <v>12</v>
      </c>
      <c r="Q56" s="212">
        <v>12</v>
      </c>
      <c r="R56" s="214">
        <v>12</v>
      </c>
    </row>
    <row r="57" spans="1:18" ht="14.25">
      <c r="A57">
        <v>31</v>
      </c>
      <c r="B57" s="208" t="s">
        <v>239</v>
      </c>
      <c r="C57" s="219" t="s">
        <v>97</v>
      </c>
      <c r="D57" s="211"/>
      <c r="E57" s="220"/>
      <c r="F57" s="213"/>
      <c r="G57" s="221"/>
      <c r="H57" s="211">
        <v>387</v>
      </c>
      <c r="I57" s="220">
        <v>12</v>
      </c>
      <c r="J57" s="213"/>
      <c r="K57" s="221"/>
      <c r="L57" s="211"/>
      <c r="M57" s="220"/>
      <c r="N57" s="211">
        <v>387</v>
      </c>
      <c r="O57" s="212">
        <v>387</v>
      </c>
      <c r="P57" s="431">
        <v>12</v>
      </c>
      <c r="Q57" s="212">
        <v>12</v>
      </c>
      <c r="R57" s="214">
        <v>12</v>
      </c>
    </row>
    <row r="58" spans="1:18" ht="14.25">
      <c r="A58">
        <v>32</v>
      </c>
      <c r="B58" s="208" t="s">
        <v>128</v>
      </c>
      <c r="C58" s="219" t="s">
        <v>73</v>
      </c>
      <c r="D58" s="211"/>
      <c r="E58" s="220"/>
      <c r="F58" s="213"/>
      <c r="G58" s="221"/>
      <c r="H58" s="211">
        <v>385</v>
      </c>
      <c r="I58" s="220">
        <v>6</v>
      </c>
      <c r="J58" s="213">
        <v>384</v>
      </c>
      <c r="K58" s="221">
        <v>1</v>
      </c>
      <c r="L58" s="211">
        <v>384</v>
      </c>
      <c r="M58" s="220">
        <v>3</v>
      </c>
      <c r="N58" s="211">
        <v>1153</v>
      </c>
      <c r="O58" s="212">
        <v>384.3333333333333</v>
      </c>
      <c r="P58" s="431">
        <v>10</v>
      </c>
      <c r="Q58" s="212">
        <v>1</v>
      </c>
      <c r="R58" s="214">
        <v>10</v>
      </c>
    </row>
    <row r="59" spans="1:18" ht="14.25">
      <c r="A59">
        <v>33</v>
      </c>
      <c r="B59" s="386" t="s">
        <v>136</v>
      </c>
      <c r="C59" s="392" t="s">
        <v>97</v>
      </c>
      <c r="D59" s="387"/>
      <c r="E59" s="393"/>
      <c r="F59" s="388">
        <v>387</v>
      </c>
      <c r="G59" s="394">
        <v>8</v>
      </c>
      <c r="H59" s="387"/>
      <c r="I59" s="393"/>
      <c r="J59" s="388"/>
      <c r="K59" s="394"/>
      <c r="L59" s="387"/>
      <c r="M59" s="393"/>
      <c r="N59" s="211">
        <v>387</v>
      </c>
      <c r="O59" s="212">
        <v>387</v>
      </c>
      <c r="P59" s="431">
        <v>8</v>
      </c>
      <c r="Q59" s="212">
        <v>8</v>
      </c>
      <c r="R59" s="214">
        <v>8</v>
      </c>
    </row>
    <row r="60" spans="1:18" ht="14.25">
      <c r="A60">
        <v>34</v>
      </c>
      <c r="B60" s="208" t="s">
        <v>134</v>
      </c>
      <c r="C60" s="219" t="s">
        <v>105</v>
      </c>
      <c r="D60" s="211"/>
      <c r="E60" s="220"/>
      <c r="F60" s="213"/>
      <c r="G60" s="221"/>
      <c r="H60" s="211">
        <v>386</v>
      </c>
      <c r="I60" s="220">
        <v>8</v>
      </c>
      <c r="J60" s="213"/>
      <c r="K60" s="221"/>
      <c r="L60" s="211"/>
      <c r="M60" s="220"/>
      <c r="N60" s="211">
        <v>386</v>
      </c>
      <c r="O60" s="212">
        <v>386</v>
      </c>
      <c r="P60" s="431">
        <v>8</v>
      </c>
      <c r="Q60" s="212">
        <v>8</v>
      </c>
      <c r="R60" s="214">
        <v>8</v>
      </c>
    </row>
    <row r="61" spans="1:18" ht="14.25">
      <c r="A61">
        <v>35</v>
      </c>
      <c r="B61" s="386" t="s">
        <v>121</v>
      </c>
      <c r="C61" s="392" t="s">
        <v>106</v>
      </c>
      <c r="D61" s="387">
        <v>387</v>
      </c>
      <c r="E61" s="393">
        <v>7</v>
      </c>
      <c r="F61" s="388"/>
      <c r="G61" s="394"/>
      <c r="H61" s="387"/>
      <c r="I61" s="393"/>
      <c r="J61" s="388"/>
      <c r="K61" s="394"/>
      <c r="L61" s="387"/>
      <c r="M61" s="393"/>
      <c r="N61" s="211">
        <v>387</v>
      </c>
      <c r="O61" s="212">
        <v>387</v>
      </c>
      <c r="P61" s="431">
        <v>7</v>
      </c>
      <c r="Q61" s="212">
        <v>7</v>
      </c>
      <c r="R61" s="214">
        <v>7</v>
      </c>
    </row>
    <row r="62" spans="2:18" ht="14.25">
      <c r="B62" s="224" t="s">
        <v>133</v>
      </c>
      <c r="C62" s="225" t="s">
        <v>53</v>
      </c>
      <c r="D62" s="10"/>
      <c r="E62" s="226"/>
      <c r="F62" s="227"/>
      <c r="G62" s="228"/>
      <c r="H62" s="10"/>
      <c r="I62" s="226"/>
      <c r="J62" s="227">
        <v>387</v>
      </c>
      <c r="K62" s="228">
        <v>7</v>
      </c>
      <c r="L62" s="10"/>
      <c r="M62" s="226"/>
      <c r="N62" s="211">
        <v>387</v>
      </c>
      <c r="O62" s="212">
        <v>387</v>
      </c>
      <c r="P62" s="431">
        <v>7</v>
      </c>
      <c r="Q62" s="212">
        <v>7</v>
      </c>
      <c r="R62" s="214">
        <v>7</v>
      </c>
    </row>
    <row r="63" spans="1:18" ht="14.25">
      <c r="A63">
        <v>37</v>
      </c>
      <c r="B63" s="208" t="s">
        <v>273</v>
      </c>
      <c r="C63" s="219" t="s">
        <v>105</v>
      </c>
      <c r="D63" s="211"/>
      <c r="E63" s="220"/>
      <c r="F63" s="213"/>
      <c r="G63" s="221"/>
      <c r="H63" s="211"/>
      <c r="I63" s="220"/>
      <c r="J63" s="213"/>
      <c r="K63" s="221"/>
      <c r="L63" s="211">
        <v>385</v>
      </c>
      <c r="M63" s="220">
        <v>7</v>
      </c>
      <c r="N63" s="211">
        <v>385</v>
      </c>
      <c r="O63" s="212">
        <v>385</v>
      </c>
      <c r="P63" s="431">
        <v>7</v>
      </c>
      <c r="Q63" s="212">
        <v>7</v>
      </c>
      <c r="R63" s="222">
        <v>7</v>
      </c>
    </row>
    <row r="64" spans="1:18" ht="14.25">
      <c r="A64">
        <v>38</v>
      </c>
      <c r="B64" s="208" t="s">
        <v>135</v>
      </c>
      <c r="C64" s="219" t="s">
        <v>102</v>
      </c>
      <c r="D64" s="211"/>
      <c r="E64" s="220"/>
      <c r="F64" s="213"/>
      <c r="G64" s="221"/>
      <c r="H64" s="211"/>
      <c r="I64" s="220"/>
      <c r="J64" s="213">
        <v>385</v>
      </c>
      <c r="K64" s="221">
        <v>5</v>
      </c>
      <c r="L64" s="211"/>
      <c r="M64" s="220"/>
      <c r="N64" s="211">
        <v>385</v>
      </c>
      <c r="O64" s="212">
        <v>385</v>
      </c>
      <c r="P64" s="431">
        <v>5</v>
      </c>
      <c r="Q64" s="212">
        <v>5</v>
      </c>
      <c r="R64" s="222">
        <v>5</v>
      </c>
    </row>
    <row r="65" spans="1:18" ht="14.25">
      <c r="A65">
        <v>39</v>
      </c>
      <c r="B65" s="208" t="s">
        <v>241</v>
      </c>
      <c r="C65" s="219" t="s">
        <v>113</v>
      </c>
      <c r="D65" s="211"/>
      <c r="E65" s="220"/>
      <c r="F65" s="213"/>
      <c r="G65" s="221"/>
      <c r="H65" s="211">
        <v>385</v>
      </c>
      <c r="I65" s="220">
        <v>4</v>
      </c>
      <c r="J65" s="213"/>
      <c r="K65" s="221"/>
      <c r="L65" s="211"/>
      <c r="M65" s="220"/>
      <c r="N65" s="211">
        <v>385</v>
      </c>
      <c r="O65" s="212">
        <v>385</v>
      </c>
      <c r="P65" s="431">
        <v>4</v>
      </c>
      <c r="Q65" s="212">
        <v>4</v>
      </c>
      <c r="R65" s="222">
        <v>4</v>
      </c>
    </row>
    <row r="68" ht="12.75">
      <c r="B68" t="s">
        <v>260</v>
      </c>
    </row>
    <row r="69" ht="12.75">
      <c r="B69" t="s">
        <v>261</v>
      </c>
    </row>
    <row r="70" ht="12.75">
      <c r="B70" t="s">
        <v>262</v>
      </c>
    </row>
    <row r="72" ht="12.75">
      <c r="B72" t="s">
        <v>263</v>
      </c>
    </row>
    <row r="73" ht="12.75">
      <c r="B73" t="s">
        <v>264</v>
      </c>
    </row>
    <row r="74" ht="12.75">
      <c r="B74" t="s">
        <v>265</v>
      </c>
    </row>
    <row r="75" ht="12.75">
      <c r="B75" t="s">
        <v>266</v>
      </c>
    </row>
  </sheetData>
  <sheetProtection/>
  <mergeCells count="2">
    <mergeCell ref="C1:P1"/>
    <mergeCell ref="B23:P23"/>
  </mergeCells>
  <printOptions/>
  <pageMargins left="0.2" right="0.42" top="1" bottom="1" header="0" footer="0"/>
  <pageSetup fitToHeight="1" fitToWidth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24.281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29.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3:19" ht="53.25" customHeight="1">
      <c r="C1" s="498" t="s">
        <v>138</v>
      </c>
      <c r="D1" s="499"/>
      <c r="E1" s="499"/>
      <c r="F1" s="499"/>
      <c r="G1" s="499"/>
      <c r="I1" s="1"/>
      <c r="J1" s="1"/>
      <c r="K1" s="21"/>
      <c r="L1" s="22"/>
      <c r="M1" s="501" t="s">
        <v>178</v>
      </c>
      <c r="N1" s="502"/>
      <c r="O1" s="502"/>
      <c r="P1" s="502"/>
      <c r="Q1" s="502"/>
      <c r="R1" s="502"/>
      <c r="S1" s="502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92</v>
      </c>
      <c r="J4" s="43" t="s">
        <v>93</v>
      </c>
      <c r="K4" s="21">
        <v>1</v>
      </c>
      <c r="L4" s="23" t="s">
        <v>51</v>
      </c>
      <c r="M4" s="24" t="s">
        <v>151</v>
      </c>
      <c r="R4" s="1"/>
      <c r="S4" s="1"/>
    </row>
    <row r="5" spans="1:20" ht="12.75">
      <c r="A5">
        <v>1</v>
      </c>
      <c r="B5" s="8" t="s">
        <v>172</v>
      </c>
      <c r="C5" s="9" t="s">
        <v>113</v>
      </c>
      <c r="D5" s="10">
        <v>93</v>
      </c>
      <c r="E5" s="11">
        <v>96</v>
      </c>
      <c r="F5" s="11">
        <v>93</v>
      </c>
      <c r="G5" s="11">
        <v>94</v>
      </c>
      <c r="H5" s="12">
        <v>376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>
        <v>2</v>
      </c>
      <c r="B6" s="8" t="s">
        <v>225</v>
      </c>
      <c r="C6" s="9" t="s">
        <v>155</v>
      </c>
      <c r="D6" s="13">
        <v>96</v>
      </c>
      <c r="E6" s="11">
        <v>94</v>
      </c>
      <c r="F6" s="11">
        <v>94</v>
      </c>
      <c r="G6" s="11">
        <v>93</v>
      </c>
      <c r="H6" s="12">
        <v>377</v>
      </c>
      <c r="I6" s="42">
        <v>2</v>
      </c>
      <c r="J6" s="42"/>
      <c r="K6" s="21"/>
      <c r="L6" s="25">
        <v>1</v>
      </c>
      <c r="M6" s="9" t="s">
        <v>152</v>
      </c>
      <c r="N6" s="29">
        <v>95</v>
      </c>
      <c r="O6" s="29">
        <v>95</v>
      </c>
      <c r="P6" s="29">
        <v>94</v>
      </c>
      <c r="Q6" s="29">
        <v>92</v>
      </c>
      <c r="R6" s="30">
        <v>0</v>
      </c>
      <c r="S6" s="30">
        <v>0</v>
      </c>
      <c r="T6" s="31">
        <f>SUM(N6:S6)</f>
        <v>376</v>
      </c>
    </row>
    <row r="7" spans="1:20" ht="12.75">
      <c r="A7">
        <v>3</v>
      </c>
      <c r="B7" s="8" t="s">
        <v>152</v>
      </c>
      <c r="C7" s="9" t="s">
        <v>151</v>
      </c>
      <c r="D7" s="13">
        <v>95</v>
      </c>
      <c r="E7" s="11">
        <v>95</v>
      </c>
      <c r="F7" s="11">
        <v>94</v>
      </c>
      <c r="G7" s="11">
        <v>92</v>
      </c>
      <c r="H7" s="12">
        <v>376</v>
      </c>
      <c r="I7" s="42">
        <v>3</v>
      </c>
      <c r="J7" s="42"/>
      <c r="K7" s="21"/>
      <c r="L7" s="25">
        <v>2</v>
      </c>
      <c r="M7" s="9" t="s">
        <v>161</v>
      </c>
      <c r="N7" s="29">
        <v>94</v>
      </c>
      <c r="O7" s="29">
        <v>93</v>
      </c>
      <c r="P7" s="29">
        <v>93</v>
      </c>
      <c r="Q7" s="29">
        <v>92</v>
      </c>
      <c r="R7" s="30">
        <v>0</v>
      </c>
      <c r="S7" s="30">
        <v>0</v>
      </c>
      <c r="T7" s="31">
        <f>SUM(N7:S7)</f>
        <v>372</v>
      </c>
    </row>
    <row r="8" spans="1:20" ht="13.5" thickBot="1">
      <c r="A8">
        <v>4</v>
      </c>
      <c r="B8" s="8" t="s">
        <v>223</v>
      </c>
      <c r="C8" s="9" t="s">
        <v>140</v>
      </c>
      <c r="D8" s="13">
        <v>92</v>
      </c>
      <c r="E8" s="11">
        <v>95</v>
      </c>
      <c r="F8" s="11">
        <v>94</v>
      </c>
      <c r="G8" s="11">
        <v>95</v>
      </c>
      <c r="H8" s="12">
        <v>376</v>
      </c>
      <c r="I8" s="42">
        <v>4</v>
      </c>
      <c r="J8" s="42"/>
      <c r="K8" s="21"/>
      <c r="L8" s="32">
        <v>3</v>
      </c>
      <c r="M8" s="17" t="s">
        <v>150</v>
      </c>
      <c r="N8" s="33">
        <v>92</v>
      </c>
      <c r="O8" s="33">
        <v>96</v>
      </c>
      <c r="P8" s="33">
        <v>94</v>
      </c>
      <c r="Q8" s="33">
        <v>92</v>
      </c>
      <c r="R8" s="34">
        <v>0</v>
      </c>
      <c r="S8" s="34">
        <v>0</v>
      </c>
      <c r="T8" s="31">
        <f>SUM(N8:S8)</f>
        <v>374</v>
      </c>
    </row>
    <row r="9" spans="1:20" ht="13.5" thickBot="1">
      <c r="A9">
        <v>5</v>
      </c>
      <c r="B9" s="8" t="s">
        <v>139</v>
      </c>
      <c r="C9" s="9" t="s">
        <v>140</v>
      </c>
      <c r="D9" s="13">
        <v>95</v>
      </c>
      <c r="E9" s="11">
        <v>95</v>
      </c>
      <c r="F9" s="11">
        <v>92</v>
      </c>
      <c r="G9" s="11">
        <v>96</v>
      </c>
      <c r="H9" s="12">
        <v>378</v>
      </c>
      <c r="I9" s="42">
        <v>49.70001220703125</v>
      </c>
      <c r="J9" s="42">
        <v>427.70001220703125</v>
      </c>
      <c r="K9" s="21"/>
      <c r="L9" s="22"/>
      <c r="Q9">
        <f>SUM(Q6:Q8)</f>
        <v>276</v>
      </c>
      <c r="R9" s="1"/>
      <c r="S9" s="35"/>
      <c r="T9" s="36">
        <f>SUM(T6:T8)</f>
        <v>1122</v>
      </c>
    </row>
    <row r="10" spans="1:11" ht="13.5" thickTop="1">
      <c r="A10">
        <v>6</v>
      </c>
      <c r="B10" s="8" t="s">
        <v>156</v>
      </c>
      <c r="C10" s="9" t="s">
        <v>113</v>
      </c>
      <c r="D10" s="13">
        <v>96</v>
      </c>
      <c r="E10" s="11">
        <v>93</v>
      </c>
      <c r="F10" s="11">
        <v>93</v>
      </c>
      <c r="G10" s="11">
        <v>96</v>
      </c>
      <c r="H10" s="12">
        <v>378</v>
      </c>
      <c r="I10" s="42">
        <v>47.29998779296875</v>
      </c>
      <c r="J10" s="42">
        <v>425.29998779296875</v>
      </c>
      <c r="K10" s="21"/>
    </row>
    <row r="11" spans="1:11" ht="13.5" thickBot="1">
      <c r="A11">
        <v>7</v>
      </c>
      <c r="B11" s="8" t="s">
        <v>143</v>
      </c>
      <c r="C11" s="9" t="s">
        <v>111</v>
      </c>
      <c r="D11" s="13">
        <v>96</v>
      </c>
      <c r="E11" s="11">
        <v>95</v>
      </c>
      <c r="F11" s="11">
        <v>95</v>
      </c>
      <c r="G11" s="11">
        <v>94</v>
      </c>
      <c r="H11" s="12">
        <v>380</v>
      </c>
      <c r="I11" s="42">
        <v>45.100006103515625</v>
      </c>
      <c r="J11" s="42">
        <v>425.1000061035156</v>
      </c>
      <c r="K11" s="21"/>
    </row>
    <row r="12" spans="1:19" ht="13.5" thickBot="1">
      <c r="A12">
        <v>8</v>
      </c>
      <c r="B12" s="8" t="s">
        <v>224</v>
      </c>
      <c r="C12" s="9" t="s">
        <v>164</v>
      </c>
      <c r="D12" s="13">
        <v>95</v>
      </c>
      <c r="E12" s="11">
        <v>95</v>
      </c>
      <c r="F12" s="11">
        <v>94</v>
      </c>
      <c r="G12" s="11">
        <v>94</v>
      </c>
      <c r="H12" s="12">
        <v>378</v>
      </c>
      <c r="I12" s="42">
        <v>46.899993896484375</v>
      </c>
      <c r="J12" s="42">
        <v>424.8999938964844</v>
      </c>
      <c r="K12" s="21">
        <v>2</v>
      </c>
      <c r="L12" s="23" t="s">
        <v>51</v>
      </c>
      <c r="M12" s="24" t="s">
        <v>113</v>
      </c>
      <c r="R12" s="1"/>
      <c r="S12" s="1"/>
    </row>
    <row r="13" spans="1:20" ht="12.75">
      <c r="A13">
        <v>9</v>
      </c>
      <c r="B13" s="8" t="s">
        <v>154</v>
      </c>
      <c r="C13" s="9" t="s">
        <v>155</v>
      </c>
      <c r="D13" s="13">
        <v>93</v>
      </c>
      <c r="E13" s="11">
        <v>92</v>
      </c>
      <c r="F13" s="11">
        <v>95</v>
      </c>
      <c r="G13" s="11">
        <v>95</v>
      </c>
      <c r="H13" s="12">
        <v>375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>
        <v>10</v>
      </c>
      <c r="B14" s="8" t="s">
        <v>147</v>
      </c>
      <c r="C14" s="9" t="s">
        <v>95</v>
      </c>
      <c r="D14" s="13">
        <v>93</v>
      </c>
      <c r="E14" s="11">
        <v>95</v>
      </c>
      <c r="F14" s="11">
        <v>92</v>
      </c>
      <c r="G14" s="11">
        <v>95</v>
      </c>
      <c r="H14" s="12">
        <v>375</v>
      </c>
      <c r="I14" s="42"/>
      <c r="J14" s="42"/>
      <c r="K14" s="21"/>
      <c r="L14" s="25">
        <v>1</v>
      </c>
      <c r="M14" s="9" t="s">
        <v>156</v>
      </c>
      <c r="N14" s="29">
        <v>96</v>
      </c>
      <c r="O14" s="29">
        <v>93</v>
      </c>
      <c r="P14" s="29">
        <v>93</v>
      </c>
      <c r="Q14" s="29">
        <v>96</v>
      </c>
      <c r="R14" s="30">
        <v>0</v>
      </c>
      <c r="S14" s="39">
        <v>0</v>
      </c>
      <c r="T14" s="40">
        <f>SUM(N14:S14)</f>
        <v>378</v>
      </c>
    </row>
    <row r="15" spans="1:20" ht="12.75">
      <c r="A15">
        <v>11</v>
      </c>
      <c r="B15" s="8" t="s">
        <v>141</v>
      </c>
      <c r="C15" s="9" t="s">
        <v>142</v>
      </c>
      <c r="D15" s="13">
        <v>90</v>
      </c>
      <c r="E15" s="11">
        <v>92</v>
      </c>
      <c r="F15" s="11">
        <v>96</v>
      </c>
      <c r="G15" s="11">
        <v>96</v>
      </c>
      <c r="H15" s="12">
        <v>374</v>
      </c>
      <c r="I15" s="1"/>
      <c r="J15" s="1"/>
      <c r="K15" s="21"/>
      <c r="L15" s="25">
        <v>2</v>
      </c>
      <c r="M15" s="9" t="s">
        <v>172</v>
      </c>
      <c r="N15" s="29">
        <v>93</v>
      </c>
      <c r="O15" s="29">
        <v>96</v>
      </c>
      <c r="P15" s="29">
        <v>93</v>
      </c>
      <c r="Q15" s="29">
        <v>94</v>
      </c>
      <c r="R15" s="30">
        <v>0</v>
      </c>
      <c r="S15" s="39">
        <v>0</v>
      </c>
      <c r="T15" s="40">
        <f>SUM(N15:S15)</f>
        <v>376</v>
      </c>
    </row>
    <row r="16" spans="1:20" ht="13.5" thickBot="1">
      <c r="A16">
        <v>12</v>
      </c>
      <c r="B16" s="8" t="s">
        <v>150</v>
      </c>
      <c r="C16" s="9" t="s">
        <v>151</v>
      </c>
      <c r="D16" s="13">
        <v>92</v>
      </c>
      <c r="E16" s="11">
        <v>96</v>
      </c>
      <c r="F16" s="11">
        <v>94</v>
      </c>
      <c r="G16" s="11">
        <v>92</v>
      </c>
      <c r="H16" s="12">
        <v>374</v>
      </c>
      <c r="I16" s="1"/>
      <c r="J16" s="1"/>
      <c r="K16" s="21"/>
      <c r="L16" s="32">
        <v>3</v>
      </c>
      <c r="M16" s="17" t="s">
        <v>153</v>
      </c>
      <c r="N16" s="33">
        <v>95</v>
      </c>
      <c r="O16" s="33">
        <v>90</v>
      </c>
      <c r="P16" s="33">
        <v>90</v>
      </c>
      <c r="Q16" s="33">
        <v>90</v>
      </c>
      <c r="R16" s="34">
        <v>0</v>
      </c>
      <c r="S16" s="41">
        <v>0</v>
      </c>
      <c r="T16" s="40">
        <f>SUM(N16:S16)</f>
        <v>365</v>
      </c>
    </row>
    <row r="17" spans="1:20" ht="13.5" thickBot="1">
      <c r="A17">
        <v>13</v>
      </c>
      <c r="B17" s="8" t="s">
        <v>166</v>
      </c>
      <c r="C17" s="9" t="s">
        <v>95</v>
      </c>
      <c r="D17" s="13">
        <v>91</v>
      </c>
      <c r="E17" s="11">
        <v>94</v>
      </c>
      <c r="F17" s="11">
        <v>92</v>
      </c>
      <c r="G17" s="11">
        <v>96</v>
      </c>
      <c r="H17" s="12">
        <v>373</v>
      </c>
      <c r="I17" s="1"/>
      <c r="J17" s="1"/>
      <c r="K17" s="21"/>
      <c r="L17" s="22"/>
      <c r="Q17">
        <f>SUM(Q14:Q16)</f>
        <v>280</v>
      </c>
      <c r="R17" s="1"/>
      <c r="S17" s="35"/>
      <c r="T17" s="36">
        <f>SUM(T14:T16)</f>
        <v>1119</v>
      </c>
    </row>
    <row r="18" spans="1:11" ht="13.5" thickTop="1">
      <c r="A18">
        <v>14</v>
      </c>
      <c r="B18" s="8" t="s">
        <v>145</v>
      </c>
      <c r="C18" s="9" t="s">
        <v>146</v>
      </c>
      <c r="D18" s="13">
        <v>92</v>
      </c>
      <c r="E18" s="11">
        <v>95</v>
      </c>
      <c r="F18" s="11">
        <v>94</v>
      </c>
      <c r="G18" s="11">
        <v>92</v>
      </c>
      <c r="H18" s="12">
        <v>373</v>
      </c>
      <c r="I18" s="42"/>
      <c r="J18" s="42"/>
      <c r="K18" s="21"/>
    </row>
    <row r="19" spans="1:11" ht="13.5" thickBot="1">
      <c r="A19">
        <v>15</v>
      </c>
      <c r="B19" s="8" t="s">
        <v>161</v>
      </c>
      <c r="C19" s="9" t="s">
        <v>151</v>
      </c>
      <c r="D19" s="13">
        <v>94</v>
      </c>
      <c r="E19" s="11">
        <v>93</v>
      </c>
      <c r="F19" s="11">
        <v>93</v>
      </c>
      <c r="G19" s="11">
        <v>92</v>
      </c>
      <c r="H19" s="12">
        <v>372</v>
      </c>
      <c r="I19" s="1"/>
      <c r="J19" s="1"/>
      <c r="K19" s="21"/>
    </row>
    <row r="20" spans="1:19" ht="13.5" thickBot="1">
      <c r="A20">
        <v>16</v>
      </c>
      <c r="B20" s="8" t="s">
        <v>250</v>
      </c>
      <c r="C20" s="9" t="s">
        <v>159</v>
      </c>
      <c r="D20" s="13">
        <v>92</v>
      </c>
      <c r="E20" s="11">
        <v>93</v>
      </c>
      <c r="F20" s="11">
        <v>91</v>
      </c>
      <c r="G20" s="11">
        <v>95</v>
      </c>
      <c r="H20" s="12">
        <v>371</v>
      </c>
      <c r="I20" s="1"/>
      <c r="J20" s="1"/>
      <c r="K20" s="21">
        <v>3</v>
      </c>
      <c r="L20" s="23" t="s">
        <v>51</v>
      </c>
      <c r="M20" s="24" t="s">
        <v>164</v>
      </c>
      <c r="R20" s="1"/>
      <c r="S20" s="1"/>
    </row>
    <row r="21" spans="1:20" ht="12.75">
      <c r="A21">
        <v>17</v>
      </c>
      <c r="B21" s="14" t="s">
        <v>148</v>
      </c>
      <c r="C21" s="15" t="s">
        <v>149</v>
      </c>
      <c r="D21" s="13">
        <v>90</v>
      </c>
      <c r="E21" s="11">
        <v>92</v>
      </c>
      <c r="F21" s="11">
        <v>92</v>
      </c>
      <c r="G21" s="11">
        <v>96</v>
      </c>
      <c r="H21" s="12">
        <v>370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163</v>
      </c>
      <c r="C22" s="9" t="s">
        <v>164</v>
      </c>
      <c r="D22" s="13">
        <v>93</v>
      </c>
      <c r="E22" s="11">
        <v>90</v>
      </c>
      <c r="F22" s="11">
        <v>91</v>
      </c>
      <c r="G22" s="11">
        <v>96</v>
      </c>
      <c r="H22" s="12">
        <v>370</v>
      </c>
      <c r="I22" s="1"/>
      <c r="J22" s="1"/>
      <c r="K22" s="21"/>
      <c r="L22" s="25">
        <v>1</v>
      </c>
      <c r="M22" s="9" t="s">
        <v>224</v>
      </c>
      <c r="N22" s="29">
        <v>95</v>
      </c>
      <c r="O22" s="29">
        <v>95</v>
      </c>
      <c r="P22" s="29">
        <v>94</v>
      </c>
      <c r="Q22" s="29">
        <v>94</v>
      </c>
      <c r="R22" s="30">
        <v>0</v>
      </c>
      <c r="S22" s="30">
        <v>0</v>
      </c>
      <c r="T22" s="31">
        <f>SUM(N22:S22)</f>
        <v>378</v>
      </c>
    </row>
    <row r="23" spans="1:20" ht="12.75">
      <c r="A23">
        <v>19</v>
      </c>
      <c r="B23" s="8" t="s">
        <v>158</v>
      </c>
      <c r="C23" s="9" t="s">
        <v>159</v>
      </c>
      <c r="D23" s="13">
        <v>91</v>
      </c>
      <c r="E23" s="11">
        <v>91</v>
      </c>
      <c r="F23" s="11">
        <v>92</v>
      </c>
      <c r="G23" s="11">
        <v>95</v>
      </c>
      <c r="H23" s="12">
        <v>369</v>
      </c>
      <c r="I23" s="1"/>
      <c r="J23" s="1"/>
      <c r="K23" s="21"/>
      <c r="L23" s="25">
        <v>2</v>
      </c>
      <c r="M23" s="9" t="s">
        <v>174</v>
      </c>
      <c r="N23" s="29">
        <v>93</v>
      </c>
      <c r="O23" s="29">
        <v>90</v>
      </c>
      <c r="P23" s="29">
        <v>92</v>
      </c>
      <c r="Q23" s="29">
        <v>91</v>
      </c>
      <c r="R23" s="30">
        <v>0</v>
      </c>
      <c r="S23" s="30">
        <v>0</v>
      </c>
      <c r="T23" s="31">
        <f>SUM(N23:S23)</f>
        <v>366</v>
      </c>
    </row>
    <row r="24" spans="1:20" ht="13.5" thickBot="1">
      <c r="A24">
        <v>20</v>
      </c>
      <c r="B24" s="8" t="s">
        <v>243</v>
      </c>
      <c r="C24" s="9" t="s">
        <v>149</v>
      </c>
      <c r="D24" s="13">
        <v>86</v>
      </c>
      <c r="E24" s="11">
        <v>95</v>
      </c>
      <c r="F24" s="11">
        <v>94</v>
      </c>
      <c r="G24" s="11">
        <v>94</v>
      </c>
      <c r="H24" s="12">
        <v>369</v>
      </c>
      <c r="I24" s="42"/>
      <c r="J24" s="42"/>
      <c r="K24" s="21"/>
      <c r="L24" s="32">
        <v>3</v>
      </c>
      <c r="M24" s="17" t="s">
        <v>163</v>
      </c>
      <c r="N24" s="33">
        <v>93</v>
      </c>
      <c r="O24" s="33">
        <v>90</v>
      </c>
      <c r="P24" s="33">
        <v>91</v>
      </c>
      <c r="Q24" s="33">
        <v>96</v>
      </c>
      <c r="R24" s="34">
        <v>0</v>
      </c>
      <c r="S24" s="34">
        <v>0</v>
      </c>
      <c r="T24" s="31">
        <f>SUM(N24:S24)</f>
        <v>370</v>
      </c>
    </row>
    <row r="25" spans="1:20" ht="13.5" thickBot="1">
      <c r="A25">
        <v>21</v>
      </c>
      <c r="B25" s="8" t="s">
        <v>162</v>
      </c>
      <c r="C25" s="9" t="s">
        <v>142</v>
      </c>
      <c r="D25" s="13">
        <v>89</v>
      </c>
      <c r="E25" s="11">
        <v>94</v>
      </c>
      <c r="F25" s="11">
        <v>95</v>
      </c>
      <c r="G25" s="11">
        <v>91</v>
      </c>
      <c r="H25" s="12">
        <v>369</v>
      </c>
      <c r="I25" s="42"/>
      <c r="J25" s="42"/>
      <c r="K25" s="21"/>
      <c r="L25" s="22"/>
      <c r="Q25">
        <f>SUM(Q22:Q24)</f>
        <v>281</v>
      </c>
      <c r="R25" s="1"/>
      <c r="S25" s="35"/>
      <c r="T25" s="36">
        <f>SUM(T22:T24)</f>
        <v>1114</v>
      </c>
    </row>
    <row r="26" spans="1:11" ht="13.5" thickTop="1">
      <c r="A26">
        <v>22</v>
      </c>
      <c r="B26" s="14" t="s">
        <v>167</v>
      </c>
      <c r="C26" s="15" t="s">
        <v>146</v>
      </c>
      <c r="D26" s="13">
        <v>92</v>
      </c>
      <c r="E26" s="11">
        <v>95</v>
      </c>
      <c r="F26" s="11">
        <v>91</v>
      </c>
      <c r="G26" s="11">
        <v>90</v>
      </c>
      <c r="H26" s="12">
        <v>368</v>
      </c>
      <c r="I26" s="1"/>
      <c r="J26" s="1"/>
      <c r="K26" s="21"/>
    </row>
    <row r="27" spans="1:11" ht="13.5" thickBot="1">
      <c r="A27">
        <v>23</v>
      </c>
      <c r="B27" s="8" t="s">
        <v>165</v>
      </c>
      <c r="C27" s="9" t="s">
        <v>111</v>
      </c>
      <c r="D27" s="13">
        <v>89</v>
      </c>
      <c r="E27" s="11">
        <v>94</v>
      </c>
      <c r="F27" s="11">
        <v>96</v>
      </c>
      <c r="G27" s="11">
        <v>89</v>
      </c>
      <c r="H27" s="12">
        <v>368</v>
      </c>
      <c r="I27" s="42"/>
      <c r="J27" s="42"/>
      <c r="K27" s="21"/>
    </row>
    <row r="28" spans="1:19" ht="13.5" thickBot="1">
      <c r="A28">
        <v>24</v>
      </c>
      <c r="B28" s="8" t="s">
        <v>245</v>
      </c>
      <c r="C28" s="9" t="s">
        <v>146</v>
      </c>
      <c r="D28" s="13">
        <v>91</v>
      </c>
      <c r="E28" s="11">
        <v>97</v>
      </c>
      <c r="F28" s="11">
        <v>91</v>
      </c>
      <c r="G28" s="11">
        <v>88</v>
      </c>
      <c r="H28" s="12">
        <v>367</v>
      </c>
      <c r="I28" s="1"/>
      <c r="J28" s="1"/>
      <c r="K28" s="21">
        <v>4</v>
      </c>
      <c r="L28" s="23" t="s">
        <v>51</v>
      </c>
      <c r="M28" s="24" t="s">
        <v>111</v>
      </c>
      <c r="R28" s="1"/>
      <c r="S28" s="1"/>
    </row>
    <row r="29" spans="1:20" ht="12.75">
      <c r="A29">
        <v>25</v>
      </c>
      <c r="B29" s="8" t="s">
        <v>174</v>
      </c>
      <c r="C29" s="9" t="s">
        <v>164</v>
      </c>
      <c r="D29" s="13">
        <v>93</v>
      </c>
      <c r="E29" s="11">
        <v>90</v>
      </c>
      <c r="F29" s="11">
        <v>92</v>
      </c>
      <c r="G29" s="11">
        <v>91</v>
      </c>
      <c r="H29" s="12">
        <v>366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>
        <v>26</v>
      </c>
      <c r="B30" s="8" t="s">
        <v>244</v>
      </c>
      <c r="C30" s="9" t="s">
        <v>111</v>
      </c>
      <c r="D30" s="13">
        <v>90</v>
      </c>
      <c r="E30" s="11">
        <v>92</v>
      </c>
      <c r="F30" s="11">
        <v>91</v>
      </c>
      <c r="G30" s="11">
        <v>92</v>
      </c>
      <c r="H30" s="12">
        <v>365</v>
      </c>
      <c r="I30" s="42"/>
      <c r="J30" s="42"/>
      <c r="K30" s="21"/>
      <c r="L30" s="25">
        <v>1</v>
      </c>
      <c r="M30" s="9" t="s">
        <v>244</v>
      </c>
      <c r="N30" s="29">
        <v>90</v>
      </c>
      <c r="O30" s="29">
        <v>92</v>
      </c>
      <c r="P30" s="29">
        <v>91</v>
      </c>
      <c r="Q30" s="29">
        <v>92</v>
      </c>
      <c r="R30" s="30">
        <v>0</v>
      </c>
      <c r="S30" s="30">
        <v>0</v>
      </c>
      <c r="T30" s="31">
        <f>SUM(N30:S30)</f>
        <v>365</v>
      </c>
    </row>
    <row r="31" spans="1:20" ht="12.75">
      <c r="A31">
        <v>27</v>
      </c>
      <c r="B31" s="8" t="s">
        <v>153</v>
      </c>
      <c r="C31" s="9" t="s">
        <v>113</v>
      </c>
      <c r="D31" s="13">
        <v>95</v>
      </c>
      <c r="E31" s="11">
        <v>90</v>
      </c>
      <c r="F31" s="11">
        <v>90</v>
      </c>
      <c r="G31" s="11">
        <v>90</v>
      </c>
      <c r="H31" s="12">
        <v>365</v>
      </c>
      <c r="I31" s="1"/>
      <c r="J31" s="1"/>
      <c r="K31" s="21"/>
      <c r="L31" s="25">
        <v>2</v>
      </c>
      <c r="M31" s="9" t="s">
        <v>143</v>
      </c>
      <c r="N31" s="29">
        <v>96</v>
      </c>
      <c r="O31" s="29">
        <v>95</v>
      </c>
      <c r="P31" s="29">
        <v>95</v>
      </c>
      <c r="Q31" s="29">
        <v>94</v>
      </c>
      <c r="R31" s="30">
        <v>0</v>
      </c>
      <c r="S31" s="30">
        <v>0</v>
      </c>
      <c r="T31" s="31">
        <f>SUM(N31:S31)</f>
        <v>380</v>
      </c>
    </row>
    <row r="32" spans="1:20" ht="13.5" thickBot="1">
      <c r="A32">
        <v>28</v>
      </c>
      <c r="B32" s="14" t="s">
        <v>173</v>
      </c>
      <c r="C32" s="15" t="s">
        <v>159</v>
      </c>
      <c r="D32" s="13">
        <v>89</v>
      </c>
      <c r="E32" s="11">
        <v>93</v>
      </c>
      <c r="F32" s="11">
        <v>91</v>
      </c>
      <c r="G32" s="11">
        <v>90</v>
      </c>
      <c r="H32" s="12">
        <v>363</v>
      </c>
      <c r="I32" s="1"/>
      <c r="J32" s="1"/>
      <c r="K32" s="21"/>
      <c r="L32" s="32">
        <v>3</v>
      </c>
      <c r="M32" s="17" t="s">
        <v>165</v>
      </c>
      <c r="N32" s="33">
        <v>89</v>
      </c>
      <c r="O32" s="33">
        <v>94</v>
      </c>
      <c r="P32" s="33">
        <v>96</v>
      </c>
      <c r="Q32" s="33">
        <v>89</v>
      </c>
      <c r="R32" s="34">
        <v>0</v>
      </c>
      <c r="S32" s="34">
        <v>0</v>
      </c>
      <c r="T32" s="31">
        <f>SUM(N32:S32)</f>
        <v>368</v>
      </c>
    </row>
    <row r="33" spans="1:20" ht="13.5" thickBot="1">
      <c r="A33">
        <v>29</v>
      </c>
      <c r="B33" s="8" t="s">
        <v>251</v>
      </c>
      <c r="C33" s="9" t="s">
        <v>155</v>
      </c>
      <c r="D33" s="13">
        <v>88</v>
      </c>
      <c r="E33" s="11">
        <v>88</v>
      </c>
      <c r="F33" s="11">
        <v>91</v>
      </c>
      <c r="G33" s="11">
        <v>92</v>
      </c>
      <c r="H33" s="12">
        <v>359</v>
      </c>
      <c r="I33" s="1"/>
      <c r="J33" s="1"/>
      <c r="K33" s="21"/>
      <c r="L33" s="22"/>
      <c r="Q33">
        <f>SUM(Q30:Q32)</f>
        <v>275</v>
      </c>
      <c r="R33" s="1"/>
      <c r="S33" s="35"/>
      <c r="T33" s="36">
        <f>SUM(T30:T32)</f>
        <v>1113</v>
      </c>
    </row>
    <row r="34" spans="1:11" ht="13.5" thickTop="1">
      <c r="A34">
        <v>30</v>
      </c>
      <c r="B34" s="8" t="s">
        <v>177</v>
      </c>
      <c r="C34" s="9" t="s">
        <v>140</v>
      </c>
      <c r="D34" s="13">
        <v>92</v>
      </c>
      <c r="E34" s="11">
        <v>90</v>
      </c>
      <c r="F34" s="11">
        <v>85</v>
      </c>
      <c r="G34" s="11">
        <v>83</v>
      </c>
      <c r="H34" s="12">
        <v>350</v>
      </c>
      <c r="I34" s="42"/>
      <c r="J34" s="42"/>
      <c r="K34" s="21"/>
    </row>
    <row r="35" spans="1:11" ht="13.5" thickBot="1">
      <c r="A35">
        <v>31</v>
      </c>
      <c r="B35" s="8" t="s">
        <v>274</v>
      </c>
      <c r="C35" s="9" t="s">
        <v>95</v>
      </c>
      <c r="D35" s="13">
        <v>76</v>
      </c>
      <c r="E35" s="11">
        <v>90</v>
      </c>
      <c r="F35" s="11">
        <v>92</v>
      </c>
      <c r="G35" s="11">
        <v>87</v>
      </c>
      <c r="H35" s="12">
        <v>345</v>
      </c>
      <c r="I35" s="42"/>
      <c r="J35" s="42"/>
      <c r="K35" s="21"/>
    </row>
    <row r="36" spans="1:19" ht="13.5" thickBot="1">
      <c r="A36">
        <v>32</v>
      </c>
      <c r="B36" s="8"/>
      <c r="C36" s="9"/>
      <c r="D36" s="13"/>
      <c r="E36" s="11"/>
      <c r="F36" s="11"/>
      <c r="G36" s="11"/>
      <c r="H36" s="12"/>
      <c r="I36" s="1"/>
      <c r="J36" s="1"/>
      <c r="K36" s="21">
        <v>5</v>
      </c>
      <c r="L36" s="23" t="s">
        <v>51</v>
      </c>
      <c r="M36" s="24" t="s">
        <v>155</v>
      </c>
      <c r="R36" s="1"/>
      <c r="S36" s="1"/>
    </row>
    <row r="37" spans="1:20" ht="12.75">
      <c r="A37">
        <v>33</v>
      </c>
      <c r="B37" s="8"/>
      <c r="C37" s="9"/>
      <c r="D37" s="13"/>
      <c r="E37" s="11"/>
      <c r="F37" s="11"/>
      <c r="G37" s="11"/>
      <c r="H37" s="12"/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/>
      <c r="C38" s="15"/>
      <c r="D38" s="13"/>
      <c r="E38" s="11"/>
      <c r="F38" s="11"/>
      <c r="G38" s="11"/>
      <c r="H38" s="12"/>
      <c r="I38" s="1"/>
      <c r="J38" s="1"/>
      <c r="K38" s="21"/>
      <c r="L38" s="25">
        <v>1</v>
      </c>
      <c r="M38" s="9" t="s">
        <v>225</v>
      </c>
      <c r="N38" s="29">
        <v>96</v>
      </c>
      <c r="O38" s="29">
        <v>94</v>
      </c>
      <c r="P38" s="29">
        <v>94</v>
      </c>
      <c r="Q38" s="29">
        <v>93</v>
      </c>
      <c r="R38" s="30">
        <v>0</v>
      </c>
      <c r="S38" s="30">
        <v>0</v>
      </c>
      <c r="T38" s="31">
        <f>SUM(N38:S38)</f>
        <v>377</v>
      </c>
    </row>
    <row r="39" spans="1:20" ht="12.75">
      <c r="A39">
        <v>35</v>
      </c>
      <c r="B39" s="8"/>
      <c r="C39" s="9"/>
      <c r="D39" s="13"/>
      <c r="E39" s="11"/>
      <c r="F39" s="11"/>
      <c r="G39" s="11"/>
      <c r="H39" s="12"/>
      <c r="I39" s="1"/>
      <c r="J39" s="1"/>
      <c r="K39" s="21"/>
      <c r="L39" s="25">
        <v>2</v>
      </c>
      <c r="M39" s="9" t="s">
        <v>154</v>
      </c>
      <c r="N39" s="29">
        <v>93</v>
      </c>
      <c r="O39" s="29">
        <v>92</v>
      </c>
      <c r="P39" s="29">
        <v>95</v>
      </c>
      <c r="Q39" s="29">
        <v>95</v>
      </c>
      <c r="R39" s="30">
        <v>0</v>
      </c>
      <c r="S39" s="30">
        <v>0</v>
      </c>
      <c r="T39" s="31">
        <f>SUM(N39:S39)</f>
        <v>375</v>
      </c>
    </row>
    <row r="40" spans="1:20" ht="13.5" thickBot="1">
      <c r="A40">
        <v>36</v>
      </c>
      <c r="B40" s="16"/>
      <c r="C40" s="17"/>
      <c r="D40" s="18"/>
      <c r="E40" s="19"/>
      <c r="F40" s="19"/>
      <c r="G40" s="19"/>
      <c r="H40" s="20"/>
      <c r="I40" s="42"/>
      <c r="J40" s="42"/>
      <c r="K40" s="21"/>
      <c r="L40" s="32">
        <v>3</v>
      </c>
      <c r="M40" s="17" t="s">
        <v>251</v>
      </c>
      <c r="N40" s="33">
        <v>88</v>
      </c>
      <c r="O40" s="33">
        <v>88</v>
      </c>
      <c r="P40" s="33">
        <v>91</v>
      </c>
      <c r="Q40" s="33">
        <v>92</v>
      </c>
      <c r="R40" s="34">
        <v>0</v>
      </c>
      <c r="S40" s="34">
        <v>0</v>
      </c>
      <c r="T40" s="31">
        <f>SUM(N40:S40)</f>
        <v>359</v>
      </c>
    </row>
    <row r="41" spans="8:20" ht="13.5" thickBot="1">
      <c r="H41" s="22"/>
      <c r="I41" s="22"/>
      <c r="J41" s="22"/>
      <c r="L41" s="22"/>
      <c r="Q41">
        <f>SUM(Q38:Q40)</f>
        <v>280</v>
      </c>
      <c r="R41" s="1"/>
      <c r="S41" s="35"/>
      <c r="T41" s="36">
        <f>SUM(T38:T40)</f>
        <v>1111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51</v>
      </c>
      <c r="M44" s="24" t="s">
        <v>146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145</v>
      </c>
      <c r="N46" s="29">
        <v>92</v>
      </c>
      <c r="O46" s="29">
        <v>95</v>
      </c>
      <c r="P46" s="29">
        <v>94</v>
      </c>
      <c r="Q46" s="29">
        <v>92</v>
      </c>
      <c r="R46" s="30">
        <v>0</v>
      </c>
      <c r="S46" s="39">
        <v>0</v>
      </c>
      <c r="T46" s="40">
        <f>SUM(N46:S46)</f>
        <v>373</v>
      </c>
    </row>
    <row r="47" spans="8:20" ht="12.75">
      <c r="H47" s="29"/>
      <c r="I47" s="29"/>
      <c r="J47" s="29"/>
      <c r="K47" s="21"/>
      <c r="L47" s="25">
        <v>2</v>
      </c>
      <c r="M47" s="9" t="s">
        <v>167</v>
      </c>
      <c r="N47" s="29">
        <v>92</v>
      </c>
      <c r="O47" s="29">
        <v>95</v>
      </c>
      <c r="P47" s="29">
        <v>91</v>
      </c>
      <c r="Q47" s="29">
        <v>90</v>
      </c>
      <c r="R47" s="30">
        <v>0</v>
      </c>
      <c r="S47" s="39">
        <v>0</v>
      </c>
      <c r="T47" s="40">
        <f>SUM(N47:S47)</f>
        <v>368</v>
      </c>
    </row>
    <row r="48" spans="8:20" ht="13.5" thickBot="1">
      <c r="H48" s="29"/>
      <c r="I48" s="29"/>
      <c r="J48" s="29"/>
      <c r="K48" s="21"/>
      <c r="L48" s="32">
        <v>3</v>
      </c>
      <c r="M48" s="17" t="s">
        <v>245</v>
      </c>
      <c r="N48" s="33">
        <v>91</v>
      </c>
      <c r="O48" s="33">
        <v>97</v>
      </c>
      <c r="P48" s="33">
        <v>91</v>
      </c>
      <c r="Q48" s="33">
        <v>88</v>
      </c>
      <c r="R48" s="34">
        <v>0</v>
      </c>
      <c r="S48" s="41">
        <v>0</v>
      </c>
      <c r="T48" s="40">
        <f>SUM(N48:S48)</f>
        <v>367</v>
      </c>
    </row>
    <row r="49" spans="8:20" ht="13.5" thickBot="1">
      <c r="H49" s="45"/>
      <c r="I49" s="45"/>
      <c r="J49" s="45"/>
      <c r="K49" s="21"/>
      <c r="L49" s="22"/>
      <c r="Q49">
        <f>SUM(Q46:Q48)</f>
        <v>270</v>
      </c>
      <c r="R49" s="1"/>
      <c r="S49" s="35"/>
      <c r="T49" s="36">
        <f>SUM(T46:T48)</f>
        <v>1108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51</v>
      </c>
      <c r="M52" s="24" t="s">
        <v>140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139</v>
      </c>
      <c r="N54" s="29">
        <v>95</v>
      </c>
      <c r="O54" s="29">
        <v>95</v>
      </c>
      <c r="P54" s="29">
        <v>92</v>
      </c>
      <c r="Q54" s="29">
        <v>96</v>
      </c>
      <c r="R54" s="30">
        <v>0</v>
      </c>
      <c r="S54" s="30">
        <v>0</v>
      </c>
      <c r="T54" s="31">
        <f>SUM(N54:S54)</f>
        <v>378</v>
      </c>
    </row>
    <row r="55" spans="8:20" ht="12.75">
      <c r="H55" s="29"/>
      <c r="I55" s="29"/>
      <c r="J55" s="29"/>
      <c r="K55" s="21"/>
      <c r="L55" s="25">
        <v>2</v>
      </c>
      <c r="M55" s="9" t="s">
        <v>177</v>
      </c>
      <c r="N55" s="29">
        <v>92</v>
      </c>
      <c r="O55" s="29">
        <v>90</v>
      </c>
      <c r="P55" s="29">
        <v>85</v>
      </c>
      <c r="Q55" s="29">
        <v>83</v>
      </c>
      <c r="R55" s="30">
        <v>0</v>
      </c>
      <c r="S55" s="30">
        <v>0</v>
      </c>
      <c r="T55" s="31">
        <f>SUM(N55:S55)</f>
        <v>350</v>
      </c>
    </row>
    <row r="56" spans="8:20" ht="13.5" thickBot="1">
      <c r="H56" s="29"/>
      <c r="I56" s="29"/>
      <c r="J56" s="29"/>
      <c r="K56" s="21"/>
      <c r="L56" s="32">
        <v>3</v>
      </c>
      <c r="M56" s="17" t="s">
        <v>223</v>
      </c>
      <c r="N56" s="33">
        <v>92</v>
      </c>
      <c r="O56" s="33">
        <v>95</v>
      </c>
      <c r="P56" s="33">
        <v>94</v>
      </c>
      <c r="Q56" s="33">
        <v>95</v>
      </c>
      <c r="R56" s="34">
        <v>0</v>
      </c>
      <c r="S56" s="34">
        <v>0</v>
      </c>
      <c r="T56" s="31">
        <f>SUM(N56:S56)</f>
        <v>376</v>
      </c>
    </row>
    <row r="57" spans="8:20" ht="13.5" thickBot="1">
      <c r="H57" s="45"/>
      <c r="I57" s="45"/>
      <c r="J57" s="45"/>
      <c r="K57" s="21"/>
      <c r="L57" s="22"/>
      <c r="Q57">
        <f>SUM(Q54:Q56)</f>
        <v>274</v>
      </c>
      <c r="R57" s="1"/>
      <c r="S57" s="35"/>
      <c r="T57" s="36">
        <f>SUM(T54:T56)</f>
        <v>1104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51</v>
      </c>
      <c r="M60" s="24" t="s">
        <v>159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158</v>
      </c>
      <c r="N62" s="29">
        <v>91</v>
      </c>
      <c r="O62" s="29">
        <v>91</v>
      </c>
      <c r="P62" s="29">
        <v>92</v>
      </c>
      <c r="Q62" s="29">
        <v>95</v>
      </c>
      <c r="R62" s="30">
        <v>0</v>
      </c>
      <c r="S62" s="39">
        <v>0</v>
      </c>
      <c r="T62" s="40">
        <f>SUM(N62:S62)</f>
        <v>369</v>
      </c>
    </row>
    <row r="63" spans="8:20" ht="12.75">
      <c r="H63" s="29"/>
      <c r="I63" s="29"/>
      <c r="J63" s="29"/>
      <c r="L63" s="25">
        <v>2</v>
      </c>
      <c r="M63" s="9" t="s">
        <v>173</v>
      </c>
      <c r="N63" s="29">
        <v>89</v>
      </c>
      <c r="O63" s="29">
        <v>93</v>
      </c>
      <c r="P63" s="29">
        <v>91</v>
      </c>
      <c r="Q63" s="29">
        <v>90</v>
      </c>
      <c r="R63" s="30">
        <v>0</v>
      </c>
      <c r="S63" s="39">
        <v>0</v>
      </c>
      <c r="T63" s="40">
        <f>SUM(N63:S63)</f>
        <v>363</v>
      </c>
    </row>
    <row r="64" spans="8:20" ht="13.5" thickBot="1">
      <c r="H64" s="29"/>
      <c r="I64" s="29"/>
      <c r="J64" s="29"/>
      <c r="K64" s="21"/>
      <c r="L64" s="32">
        <v>3</v>
      </c>
      <c r="M64" s="17" t="s">
        <v>250</v>
      </c>
      <c r="N64" s="33">
        <v>92</v>
      </c>
      <c r="O64" s="33">
        <v>93</v>
      </c>
      <c r="P64" s="33">
        <v>91</v>
      </c>
      <c r="Q64" s="33">
        <v>95</v>
      </c>
      <c r="R64" s="34">
        <v>0</v>
      </c>
      <c r="S64" s="41">
        <v>0</v>
      </c>
      <c r="T64" s="40">
        <f>SUM(N64:S64)</f>
        <v>371</v>
      </c>
    </row>
    <row r="65" spans="8:20" ht="13.5" thickBot="1">
      <c r="H65" s="45"/>
      <c r="I65" s="45"/>
      <c r="J65" s="45"/>
      <c r="K65" s="21"/>
      <c r="L65" s="22"/>
      <c r="Q65">
        <f>SUM(Q62:Q64)</f>
        <v>280</v>
      </c>
      <c r="R65" s="1"/>
      <c r="S65" s="35"/>
      <c r="T65" s="36">
        <f>SUM(T62:T64)</f>
        <v>1103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51</v>
      </c>
      <c r="M68" s="24" t="s">
        <v>95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27" t="s">
        <v>8</v>
      </c>
      <c r="T69" s="2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147</v>
      </c>
      <c r="N70" s="29">
        <v>93</v>
      </c>
      <c r="O70" s="29">
        <v>95</v>
      </c>
      <c r="P70" s="29">
        <v>92</v>
      </c>
      <c r="Q70" s="29">
        <v>95</v>
      </c>
      <c r="R70" s="30">
        <v>0</v>
      </c>
      <c r="S70" s="30">
        <v>0</v>
      </c>
      <c r="T70" s="31">
        <f>SUM(N70:S70)</f>
        <v>375</v>
      </c>
    </row>
    <row r="71" spans="8:20" ht="12.75">
      <c r="H71" s="29"/>
      <c r="I71" s="29"/>
      <c r="J71" s="29"/>
      <c r="K71" s="21"/>
      <c r="L71" s="25">
        <v>2</v>
      </c>
      <c r="M71" s="9" t="s">
        <v>274</v>
      </c>
      <c r="N71" s="29">
        <v>76</v>
      </c>
      <c r="O71" s="29">
        <v>90</v>
      </c>
      <c r="P71" s="29">
        <v>92</v>
      </c>
      <c r="Q71" s="29">
        <v>87</v>
      </c>
      <c r="R71" s="30">
        <v>0</v>
      </c>
      <c r="S71" s="30">
        <v>0</v>
      </c>
      <c r="T71" s="31">
        <f>SUM(N71:S71)</f>
        <v>345</v>
      </c>
    </row>
    <row r="72" spans="8:20" ht="13.5" thickBot="1">
      <c r="H72" s="29"/>
      <c r="I72" s="29"/>
      <c r="J72" s="29"/>
      <c r="K72" s="21"/>
      <c r="L72" s="32">
        <v>3</v>
      </c>
      <c r="M72" s="17" t="s">
        <v>166</v>
      </c>
      <c r="N72" s="33">
        <v>91</v>
      </c>
      <c r="O72" s="33">
        <v>94</v>
      </c>
      <c r="P72" s="33">
        <v>92</v>
      </c>
      <c r="Q72" s="33">
        <v>96</v>
      </c>
      <c r="R72" s="34">
        <v>0</v>
      </c>
      <c r="S72" s="34">
        <v>0</v>
      </c>
      <c r="T72" s="31">
        <f>SUM(N72:S72)</f>
        <v>373</v>
      </c>
    </row>
    <row r="73" spans="8:20" ht="13.5" thickBot="1">
      <c r="H73" s="45"/>
      <c r="I73" s="45"/>
      <c r="J73" s="45"/>
      <c r="K73" s="21"/>
      <c r="L73" s="22"/>
      <c r="Q73">
        <f>SUM(Q70:Q72)</f>
        <v>278</v>
      </c>
      <c r="R73" s="1"/>
      <c r="S73" s="35"/>
      <c r="T73" s="36">
        <f>SUM(T70:T72)</f>
        <v>1093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51</v>
      </c>
      <c r="M76" s="24" t="s">
        <v>142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141</v>
      </c>
      <c r="N78" s="29">
        <v>90</v>
      </c>
      <c r="O78" s="29">
        <v>92</v>
      </c>
      <c r="P78" s="29">
        <v>96</v>
      </c>
      <c r="Q78" s="29">
        <v>96</v>
      </c>
      <c r="R78" s="30">
        <v>0</v>
      </c>
      <c r="S78" s="39">
        <v>0</v>
      </c>
      <c r="T78" s="40">
        <f>SUM(N78:S78)</f>
        <v>374</v>
      </c>
    </row>
    <row r="79" spans="8:20" ht="12.75">
      <c r="H79" s="29"/>
      <c r="I79" s="29"/>
      <c r="J79" s="29"/>
      <c r="K79" s="21"/>
      <c r="L79" s="25">
        <v>2</v>
      </c>
      <c r="M79" s="9" t="s">
        <v>162</v>
      </c>
      <c r="N79" s="29">
        <v>89</v>
      </c>
      <c r="O79" s="29">
        <v>94</v>
      </c>
      <c r="P79" s="29">
        <v>95</v>
      </c>
      <c r="Q79" s="29">
        <v>91</v>
      </c>
      <c r="R79" s="30">
        <v>0</v>
      </c>
      <c r="S79" s="39">
        <v>0</v>
      </c>
      <c r="T79" s="40">
        <f>SUM(N79:S79)</f>
        <v>369</v>
      </c>
    </row>
    <row r="80" spans="8:20" ht="13.5" thickBot="1">
      <c r="H80" s="29"/>
      <c r="I80" s="29"/>
      <c r="J80" s="29"/>
      <c r="K80" s="21"/>
      <c r="L80" s="32">
        <v>3</v>
      </c>
      <c r="M80" s="17"/>
      <c r="N80" s="33"/>
      <c r="O80" s="33"/>
      <c r="P80" s="33"/>
      <c r="Q80" s="33"/>
      <c r="R80" s="34"/>
      <c r="S80" s="41"/>
      <c r="T80" s="40">
        <f>SUM(N80:S80)</f>
        <v>0</v>
      </c>
    </row>
    <row r="81" spans="8:20" ht="13.5" thickBot="1">
      <c r="H81" s="45"/>
      <c r="I81" s="45"/>
      <c r="J81" s="45"/>
      <c r="K81" s="21"/>
      <c r="L81" s="22"/>
      <c r="Q81">
        <f>SUM(Q78:Q80)</f>
        <v>187</v>
      </c>
      <c r="R81" s="1"/>
      <c r="S81" s="35"/>
      <c r="T81" s="36">
        <f>SUM(T78:T80)</f>
        <v>743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51</v>
      </c>
      <c r="M84" s="24" t="s">
        <v>149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37" t="s">
        <v>8</v>
      </c>
      <c r="T85" s="3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148</v>
      </c>
      <c r="N86" s="29">
        <v>90</v>
      </c>
      <c r="O86" s="29">
        <v>92</v>
      </c>
      <c r="P86" s="29">
        <v>92</v>
      </c>
      <c r="Q86" s="29">
        <v>96</v>
      </c>
      <c r="R86" s="30">
        <v>0</v>
      </c>
      <c r="S86" s="39">
        <v>0</v>
      </c>
      <c r="T86" s="40">
        <f>SUM(N86:S86)</f>
        <v>370</v>
      </c>
    </row>
    <row r="87" spans="8:20" ht="12.75">
      <c r="H87" s="29"/>
      <c r="I87" s="29"/>
      <c r="J87" s="29"/>
      <c r="K87" s="21"/>
      <c r="L87" s="25">
        <v>2</v>
      </c>
      <c r="M87" s="9" t="s">
        <v>243</v>
      </c>
      <c r="N87" s="29">
        <v>86</v>
      </c>
      <c r="O87" s="29">
        <v>95</v>
      </c>
      <c r="P87" s="29">
        <v>94</v>
      </c>
      <c r="Q87" s="29">
        <v>94</v>
      </c>
      <c r="R87" s="30">
        <v>0</v>
      </c>
      <c r="S87" s="39">
        <v>0</v>
      </c>
      <c r="T87" s="40">
        <f>SUM(N87:S87)</f>
        <v>369</v>
      </c>
    </row>
    <row r="88" spans="8:20" ht="13.5" thickBot="1">
      <c r="H88" s="29"/>
      <c r="I88" s="29"/>
      <c r="J88" s="29"/>
      <c r="K88" s="21"/>
      <c r="L88" s="32">
        <v>3</v>
      </c>
      <c r="M88" s="17"/>
      <c r="N88" s="33"/>
      <c r="O88" s="33"/>
      <c r="P88" s="33"/>
      <c r="Q88" s="33"/>
      <c r="R88" s="34"/>
      <c r="S88" s="41"/>
      <c r="T88" s="40">
        <f>SUM(N88:S88)</f>
        <v>0</v>
      </c>
    </row>
    <row r="89" spans="8:20" ht="13.5" thickBot="1">
      <c r="H89" s="45"/>
      <c r="I89" s="45"/>
      <c r="J89" s="45"/>
      <c r="K89" s="21"/>
      <c r="L89" s="22"/>
      <c r="Q89">
        <f>SUM(Q86:Q88)</f>
        <v>190</v>
      </c>
      <c r="R89" s="1"/>
      <c r="S89" s="35"/>
      <c r="T89" s="36">
        <f>SUM(T86:T88)</f>
        <v>739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19" ht="13.5" thickBot="1">
      <c r="H92" s="29"/>
      <c r="I92" s="29"/>
      <c r="J92" s="29"/>
      <c r="K92" s="21">
        <v>12</v>
      </c>
      <c r="L92" s="23" t="s">
        <v>51</v>
      </c>
      <c r="M92" s="24" t="s">
        <v>169</v>
      </c>
      <c r="R92" s="1"/>
      <c r="S92" s="1"/>
    </row>
    <row r="93" spans="8:20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37" t="s">
        <v>8</v>
      </c>
      <c r="T93" s="38" t="s">
        <v>9</v>
      </c>
    </row>
    <row r="94" spans="8:20" ht="12.75">
      <c r="H94" s="29"/>
      <c r="I94" s="29"/>
      <c r="J94" s="29"/>
      <c r="K94" s="21"/>
      <c r="L94" s="25">
        <v>1</v>
      </c>
      <c r="M94" s="9"/>
      <c r="N94" s="29"/>
      <c r="O94" s="29"/>
      <c r="P94" s="29"/>
      <c r="Q94" s="29"/>
      <c r="R94" s="30"/>
      <c r="S94" s="39"/>
      <c r="T94" s="40">
        <f>SUM(N94:S94)</f>
        <v>0</v>
      </c>
    </row>
    <row r="95" spans="8:20" ht="12.75">
      <c r="H95" s="29"/>
      <c r="I95" s="29"/>
      <c r="J95" s="29"/>
      <c r="K95" s="21"/>
      <c r="L95" s="25">
        <v>2</v>
      </c>
      <c r="M95" s="9"/>
      <c r="N95" s="29"/>
      <c r="O95" s="29"/>
      <c r="P95" s="29"/>
      <c r="Q95" s="29"/>
      <c r="R95" s="30"/>
      <c r="S95" s="39"/>
      <c r="T95" s="40">
        <f>SUM(N95:S95)</f>
        <v>0</v>
      </c>
    </row>
    <row r="96" spans="8:20" ht="13.5" thickBot="1">
      <c r="H96" s="29"/>
      <c r="I96" s="29"/>
      <c r="J96" s="29"/>
      <c r="K96" s="21"/>
      <c r="L96" s="32">
        <v>3</v>
      </c>
      <c r="M96" s="17"/>
      <c r="N96" s="33"/>
      <c r="O96" s="33"/>
      <c r="P96" s="33"/>
      <c r="Q96" s="33"/>
      <c r="R96" s="34"/>
      <c r="S96" s="41"/>
      <c r="T96" s="40">
        <f>SUM(N96:S96)</f>
        <v>0</v>
      </c>
    </row>
    <row r="97" spans="8:20" ht="13.5" thickBot="1">
      <c r="H97" s="45"/>
      <c r="I97" s="45"/>
      <c r="J97" s="45"/>
      <c r="K97" s="21"/>
      <c r="L97" s="22"/>
      <c r="Q97">
        <f>SUM(Q94:Q96)</f>
        <v>0</v>
      </c>
      <c r="R97" s="1"/>
      <c r="S97" s="35"/>
      <c r="T97" s="36">
        <f>SUM(T94:T96)</f>
        <v>0</v>
      </c>
    </row>
    <row r="98" spans="8:18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A2">
      <selection activeCell="T29" sqref="T29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15" width="6.7109375" style="0" customWidth="1"/>
    <col min="16" max="17" width="2.5742187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179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180</v>
      </c>
      <c r="S3" s="48"/>
    </row>
    <row r="4" spans="1:19" ht="20.25" thickBot="1">
      <c r="A4" s="50" t="s">
        <v>181</v>
      </c>
      <c r="B4" s="51" t="s">
        <v>182</v>
      </c>
      <c r="C4" s="52"/>
      <c r="D4" s="53"/>
      <c r="E4" s="54" t="s">
        <v>183</v>
      </c>
      <c r="F4" s="55">
        <v>1</v>
      </c>
      <c r="G4" s="55" t="s">
        <v>184</v>
      </c>
      <c r="H4" s="55">
        <v>2</v>
      </c>
      <c r="I4" s="55" t="s">
        <v>185</v>
      </c>
      <c r="J4" s="55">
        <v>3</v>
      </c>
      <c r="K4" s="55" t="s">
        <v>186</v>
      </c>
      <c r="L4" s="55">
        <v>4</v>
      </c>
      <c r="M4" s="55" t="s">
        <v>187</v>
      </c>
      <c r="N4" s="55">
        <v>5</v>
      </c>
      <c r="O4" s="55" t="s">
        <v>188</v>
      </c>
      <c r="P4" s="55">
        <v>6</v>
      </c>
      <c r="Q4" s="55" t="s">
        <v>189</v>
      </c>
      <c r="R4" s="56" t="s">
        <v>9</v>
      </c>
      <c r="S4" s="57" t="s">
        <v>190</v>
      </c>
    </row>
    <row r="5" spans="1:19" ht="60">
      <c r="A5" s="58">
        <v>1</v>
      </c>
      <c r="B5" s="59">
        <v>1</v>
      </c>
      <c r="C5" s="60" t="s">
        <v>143</v>
      </c>
      <c r="D5" s="199" t="s">
        <v>111</v>
      </c>
      <c r="E5" s="61">
        <v>380</v>
      </c>
      <c r="F5" s="62">
        <v>8.1</v>
      </c>
      <c r="G5" s="63">
        <v>0</v>
      </c>
      <c r="H5" s="64">
        <v>9.2</v>
      </c>
      <c r="I5" s="63">
        <v>0</v>
      </c>
      <c r="J5" s="64">
        <v>10.1</v>
      </c>
      <c r="K5" s="63">
        <v>1</v>
      </c>
      <c r="L5" s="64">
        <v>8</v>
      </c>
      <c r="M5" s="63">
        <v>0</v>
      </c>
      <c r="N5" s="64">
        <v>9.7</v>
      </c>
      <c r="O5" s="63">
        <v>0</v>
      </c>
      <c r="P5" s="65"/>
      <c r="Q5" s="66"/>
      <c r="R5" s="67">
        <v>1</v>
      </c>
      <c r="S5" s="68">
        <v>425.1</v>
      </c>
    </row>
    <row r="6" spans="1:19" ht="60">
      <c r="A6" s="58">
        <v>8</v>
      </c>
      <c r="B6" s="59">
        <v>2</v>
      </c>
      <c r="C6" s="69" t="s">
        <v>152</v>
      </c>
      <c r="D6" s="200" t="s">
        <v>151</v>
      </c>
      <c r="E6" s="70">
        <v>376</v>
      </c>
      <c r="F6" s="71">
        <v>10.7</v>
      </c>
      <c r="G6" s="72">
        <v>1</v>
      </c>
      <c r="H6" s="73">
        <v>9.8</v>
      </c>
      <c r="I6" s="72">
        <v>1</v>
      </c>
      <c r="J6" s="73">
        <v>10.1</v>
      </c>
      <c r="K6" s="72">
        <v>1</v>
      </c>
      <c r="L6" s="73">
        <v>10.6</v>
      </c>
      <c r="M6" s="72">
        <v>1</v>
      </c>
      <c r="N6" s="73">
        <v>9.9</v>
      </c>
      <c r="O6" s="72">
        <v>1</v>
      </c>
      <c r="P6" s="74"/>
      <c r="Q6" s="75"/>
      <c r="R6" s="76">
        <v>5</v>
      </c>
      <c r="S6" s="68">
        <v>427.1</v>
      </c>
    </row>
    <row r="7" spans="1:19" ht="60">
      <c r="A7" s="58">
        <v>2</v>
      </c>
      <c r="B7" s="59">
        <v>3</v>
      </c>
      <c r="C7" s="77" t="s">
        <v>156</v>
      </c>
      <c r="D7" s="201" t="s">
        <v>113</v>
      </c>
      <c r="E7" s="78">
        <v>378</v>
      </c>
      <c r="F7" s="79">
        <v>9.7</v>
      </c>
      <c r="G7" s="80">
        <v>1</v>
      </c>
      <c r="H7" s="81">
        <v>8.6</v>
      </c>
      <c r="I7" s="80">
        <v>0</v>
      </c>
      <c r="J7" s="81">
        <v>9.7</v>
      </c>
      <c r="K7" s="80">
        <v>1</v>
      </c>
      <c r="L7" s="81">
        <v>9.6</v>
      </c>
      <c r="M7" s="80">
        <v>0</v>
      </c>
      <c r="N7" s="81">
        <v>9.7</v>
      </c>
      <c r="O7" s="80">
        <v>0</v>
      </c>
      <c r="P7" s="82"/>
      <c r="Q7" s="83"/>
      <c r="R7" s="84">
        <v>2</v>
      </c>
      <c r="S7" s="68">
        <v>425.3</v>
      </c>
    </row>
    <row r="8" spans="1:19" ht="60">
      <c r="A8" s="58">
        <v>7</v>
      </c>
      <c r="B8" s="59">
        <v>4</v>
      </c>
      <c r="C8" s="77" t="s">
        <v>172</v>
      </c>
      <c r="D8" s="201" t="s">
        <v>113</v>
      </c>
      <c r="E8" s="78">
        <v>376</v>
      </c>
      <c r="F8" s="79">
        <v>9.2</v>
      </c>
      <c r="G8" s="80">
        <v>0</v>
      </c>
      <c r="H8" s="81">
        <v>9.7</v>
      </c>
      <c r="I8" s="80">
        <v>1</v>
      </c>
      <c r="J8" s="81">
        <v>8.8</v>
      </c>
      <c r="K8" s="80">
        <v>0</v>
      </c>
      <c r="L8" s="81">
        <v>10.1</v>
      </c>
      <c r="M8" s="80">
        <v>1</v>
      </c>
      <c r="N8" s="81">
        <v>10.5</v>
      </c>
      <c r="O8" s="80">
        <v>1</v>
      </c>
      <c r="P8" s="82"/>
      <c r="Q8" s="83"/>
      <c r="R8" s="84">
        <v>3</v>
      </c>
      <c r="S8" s="68">
        <v>424.3</v>
      </c>
    </row>
    <row r="9" spans="1:19" ht="60">
      <c r="A9" s="58">
        <v>3</v>
      </c>
      <c r="B9" s="85">
        <v>5</v>
      </c>
      <c r="C9" s="69" t="s">
        <v>139</v>
      </c>
      <c r="D9" s="200" t="s">
        <v>140</v>
      </c>
      <c r="E9" s="70">
        <v>378</v>
      </c>
      <c r="F9" s="71">
        <v>10.6</v>
      </c>
      <c r="G9" s="86">
        <v>1</v>
      </c>
      <c r="H9" s="87">
        <v>10.4</v>
      </c>
      <c r="I9" s="86">
        <v>0</v>
      </c>
      <c r="J9" s="87">
        <v>9</v>
      </c>
      <c r="K9" s="86">
        <v>0</v>
      </c>
      <c r="L9" s="87">
        <v>9</v>
      </c>
      <c r="M9" s="86">
        <v>0</v>
      </c>
      <c r="N9" s="87">
        <v>10.7</v>
      </c>
      <c r="O9" s="86">
        <v>1</v>
      </c>
      <c r="P9" s="74"/>
      <c r="Q9" s="88"/>
      <c r="R9" s="76">
        <v>2</v>
      </c>
      <c r="S9" s="68">
        <v>427.7</v>
      </c>
    </row>
    <row r="10" spans="1:19" ht="60">
      <c r="A10" s="58">
        <v>6</v>
      </c>
      <c r="B10" s="85">
        <v>6</v>
      </c>
      <c r="C10" s="69" t="s">
        <v>223</v>
      </c>
      <c r="D10" s="200" t="s">
        <v>140</v>
      </c>
      <c r="E10" s="70">
        <v>376</v>
      </c>
      <c r="F10" s="71">
        <v>7.3</v>
      </c>
      <c r="G10" s="72">
        <v>0</v>
      </c>
      <c r="H10" s="73">
        <v>10.5</v>
      </c>
      <c r="I10" s="72">
        <v>1</v>
      </c>
      <c r="J10" s="73">
        <v>10.3</v>
      </c>
      <c r="K10" s="72">
        <v>1</v>
      </c>
      <c r="L10" s="73">
        <v>9.2</v>
      </c>
      <c r="M10" s="72">
        <v>1</v>
      </c>
      <c r="N10" s="73">
        <v>10</v>
      </c>
      <c r="O10" s="72">
        <v>0</v>
      </c>
      <c r="P10" s="74"/>
      <c r="Q10" s="75"/>
      <c r="R10" s="76">
        <v>3</v>
      </c>
      <c r="S10" s="68">
        <v>423.3</v>
      </c>
    </row>
    <row r="11" spans="1:19" ht="60">
      <c r="A11" s="58">
        <v>4</v>
      </c>
      <c r="B11" s="85">
        <v>7</v>
      </c>
      <c r="C11" s="77" t="s">
        <v>224</v>
      </c>
      <c r="D11" s="201" t="s">
        <v>164</v>
      </c>
      <c r="E11" s="78">
        <v>378</v>
      </c>
      <c r="F11" s="79">
        <v>10.1</v>
      </c>
      <c r="G11" s="80">
        <v>0</v>
      </c>
      <c r="H11" s="81">
        <v>8.7</v>
      </c>
      <c r="I11" s="80">
        <v>1</v>
      </c>
      <c r="J11" s="81">
        <v>8.8</v>
      </c>
      <c r="K11" s="80">
        <v>0</v>
      </c>
      <c r="L11" s="81">
        <v>10.3</v>
      </c>
      <c r="M11" s="80">
        <v>1</v>
      </c>
      <c r="N11" s="81">
        <v>9</v>
      </c>
      <c r="O11" s="80">
        <v>0</v>
      </c>
      <c r="P11" s="82"/>
      <c r="Q11" s="83"/>
      <c r="R11" s="84">
        <v>2</v>
      </c>
      <c r="S11" s="68">
        <v>424.9</v>
      </c>
    </row>
    <row r="12" spans="1:19" ht="60.75" thickBot="1">
      <c r="A12" s="58">
        <v>5</v>
      </c>
      <c r="B12" s="85">
        <v>8</v>
      </c>
      <c r="C12" s="89" t="s">
        <v>225</v>
      </c>
      <c r="D12" s="202" t="s">
        <v>155</v>
      </c>
      <c r="E12" s="90">
        <v>377</v>
      </c>
      <c r="F12" s="91">
        <v>10.2</v>
      </c>
      <c r="G12" s="92">
        <v>1</v>
      </c>
      <c r="H12" s="93">
        <v>8.5</v>
      </c>
      <c r="I12" s="92">
        <v>0</v>
      </c>
      <c r="J12" s="93">
        <v>10</v>
      </c>
      <c r="K12" s="92">
        <v>1</v>
      </c>
      <c r="L12" s="93">
        <v>9.4</v>
      </c>
      <c r="M12" s="92">
        <v>0</v>
      </c>
      <c r="N12" s="93">
        <v>9.9</v>
      </c>
      <c r="O12" s="92">
        <v>1</v>
      </c>
      <c r="P12" s="94"/>
      <c r="Q12" s="95"/>
      <c r="R12" s="96">
        <v>3</v>
      </c>
      <c r="S12" s="68">
        <v>425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97"/>
      <c r="S20" s="48"/>
    </row>
    <row r="21" spans="3:19" ht="12.75">
      <c r="C21" s="98" t="s">
        <v>193</v>
      </c>
      <c r="S21" s="48"/>
    </row>
    <row r="22" ht="12.75">
      <c r="S22" s="48"/>
    </row>
    <row r="23" spans="1:19" ht="20.25" thickBot="1">
      <c r="A23" s="46"/>
      <c r="B23" s="47"/>
      <c r="E23" s="49" t="s">
        <v>191</v>
      </c>
      <c r="S23" s="48"/>
    </row>
    <row r="24" spans="1:19" ht="20.25" thickBot="1">
      <c r="A24" s="50"/>
      <c r="B24" s="99"/>
      <c r="C24" s="52"/>
      <c r="D24" s="100"/>
      <c r="E24" s="54" t="s">
        <v>183</v>
      </c>
      <c r="F24" s="55">
        <v>1</v>
      </c>
      <c r="G24" s="55" t="s">
        <v>184</v>
      </c>
      <c r="H24" s="55">
        <v>2</v>
      </c>
      <c r="I24" s="55" t="s">
        <v>185</v>
      </c>
      <c r="J24" s="55">
        <v>3</v>
      </c>
      <c r="K24" s="55" t="s">
        <v>186</v>
      </c>
      <c r="L24" s="55">
        <v>4</v>
      </c>
      <c r="M24" s="55" t="s">
        <v>187</v>
      </c>
      <c r="N24" s="55">
        <v>5</v>
      </c>
      <c r="O24" s="55" t="s">
        <v>188</v>
      </c>
      <c r="P24" s="55">
        <v>6</v>
      </c>
      <c r="Q24" s="55" t="s">
        <v>189</v>
      </c>
      <c r="R24" s="56" t="s">
        <v>9</v>
      </c>
      <c r="S24" s="48" t="s">
        <v>190</v>
      </c>
    </row>
    <row r="25" spans="1:19" ht="60">
      <c r="A25" s="58"/>
      <c r="B25" s="101"/>
      <c r="C25" s="102" t="s">
        <v>225</v>
      </c>
      <c r="D25" s="426" t="s">
        <v>155</v>
      </c>
      <c r="E25" s="61">
        <v>377</v>
      </c>
      <c r="F25" s="62">
        <v>10.2</v>
      </c>
      <c r="G25" s="63">
        <v>1</v>
      </c>
      <c r="H25" s="64">
        <v>8.9</v>
      </c>
      <c r="I25" s="63">
        <v>0</v>
      </c>
      <c r="J25" s="64">
        <v>9.7</v>
      </c>
      <c r="K25" s="63">
        <v>1</v>
      </c>
      <c r="L25" s="64">
        <v>9.5</v>
      </c>
      <c r="M25" s="63">
        <v>1</v>
      </c>
      <c r="N25" s="64">
        <v>10.3</v>
      </c>
      <c r="O25" s="63">
        <v>1</v>
      </c>
      <c r="P25" s="65"/>
      <c r="Q25" s="66"/>
      <c r="R25" s="67">
        <v>4</v>
      </c>
      <c r="S25" s="68">
        <v>48.6</v>
      </c>
    </row>
    <row r="26" spans="1:19" ht="60">
      <c r="A26" s="58"/>
      <c r="B26" s="101"/>
      <c r="C26" s="103" t="s">
        <v>152</v>
      </c>
      <c r="D26" s="427" t="s">
        <v>151</v>
      </c>
      <c r="E26" s="70">
        <v>376</v>
      </c>
      <c r="F26" s="71">
        <v>10.1</v>
      </c>
      <c r="G26" s="72">
        <v>0</v>
      </c>
      <c r="H26" s="73">
        <v>10.1</v>
      </c>
      <c r="I26" s="72">
        <v>1</v>
      </c>
      <c r="J26" s="73">
        <v>9.2</v>
      </c>
      <c r="K26" s="72">
        <v>0</v>
      </c>
      <c r="L26" s="73">
        <v>9.2</v>
      </c>
      <c r="M26" s="72">
        <v>0</v>
      </c>
      <c r="N26" s="73">
        <v>10.1</v>
      </c>
      <c r="O26" s="72">
        <v>0</v>
      </c>
      <c r="P26" s="74"/>
      <c r="Q26" s="75"/>
      <c r="R26" s="76">
        <v>1</v>
      </c>
      <c r="S26" s="68">
        <v>48.7</v>
      </c>
    </row>
    <row r="27" spans="1:19" ht="60">
      <c r="A27" s="58"/>
      <c r="B27" s="101"/>
      <c r="C27" s="104" t="s">
        <v>223</v>
      </c>
      <c r="D27" s="428" t="s">
        <v>140</v>
      </c>
      <c r="E27" s="78">
        <v>376</v>
      </c>
      <c r="F27" s="79">
        <v>10</v>
      </c>
      <c r="G27" s="80">
        <v>1</v>
      </c>
      <c r="H27" s="81">
        <v>8.8</v>
      </c>
      <c r="I27" s="80">
        <v>0</v>
      </c>
      <c r="J27" s="81">
        <v>10</v>
      </c>
      <c r="K27" s="80">
        <v>1</v>
      </c>
      <c r="L27" s="81">
        <v>9.5</v>
      </c>
      <c r="M27" s="80">
        <v>0</v>
      </c>
      <c r="N27" s="81">
        <v>9.5</v>
      </c>
      <c r="O27" s="80">
        <v>0</v>
      </c>
      <c r="P27" s="82"/>
      <c r="Q27" s="83"/>
      <c r="R27" s="84">
        <v>2</v>
      </c>
      <c r="S27" s="68">
        <v>47.8</v>
      </c>
    </row>
    <row r="28" spans="1:19" ht="60.75" thickBot="1">
      <c r="A28" s="58"/>
      <c r="B28" s="101"/>
      <c r="C28" s="105" t="s">
        <v>172</v>
      </c>
      <c r="D28" s="429" t="s">
        <v>113</v>
      </c>
      <c r="E28" s="90">
        <v>376</v>
      </c>
      <c r="F28" s="91">
        <v>9.6</v>
      </c>
      <c r="G28" s="92">
        <v>0</v>
      </c>
      <c r="H28" s="93">
        <v>10.7</v>
      </c>
      <c r="I28" s="92">
        <v>1</v>
      </c>
      <c r="J28" s="93">
        <v>10</v>
      </c>
      <c r="K28" s="92">
        <v>1</v>
      </c>
      <c r="L28" s="93">
        <v>10.7</v>
      </c>
      <c r="M28" s="92">
        <v>1</v>
      </c>
      <c r="N28" s="93">
        <v>9.7</v>
      </c>
      <c r="O28" s="92">
        <v>1</v>
      </c>
      <c r="P28" s="94"/>
      <c r="Q28" s="95"/>
      <c r="R28" s="96">
        <v>4</v>
      </c>
      <c r="S28" s="68">
        <v>50.7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6"/>
      <c r="B32" s="47"/>
      <c r="D32" s="203"/>
      <c r="E32" s="49" t="s">
        <v>192</v>
      </c>
      <c r="S32" s="48"/>
    </row>
    <row r="33" spans="1:19" ht="20.25" thickBot="1">
      <c r="A33" s="50"/>
      <c r="B33" s="106"/>
      <c r="C33" s="52"/>
      <c r="D33" s="100"/>
      <c r="E33" s="54" t="s">
        <v>183</v>
      </c>
      <c r="F33" s="55">
        <v>1</v>
      </c>
      <c r="G33" s="55" t="s">
        <v>184</v>
      </c>
      <c r="H33" s="55">
        <v>2</v>
      </c>
      <c r="I33" s="55" t="s">
        <v>185</v>
      </c>
      <c r="J33" s="55">
        <v>3</v>
      </c>
      <c r="K33" s="55" t="s">
        <v>186</v>
      </c>
      <c r="L33" s="55">
        <v>4</v>
      </c>
      <c r="M33" s="55" t="s">
        <v>187</v>
      </c>
      <c r="N33" s="55">
        <v>5</v>
      </c>
      <c r="O33" s="55" t="s">
        <v>188</v>
      </c>
      <c r="P33" s="55">
        <v>6</v>
      </c>
      <c r="Q33" s="55" t="s">
        <v>189</v>
      </c>
      <c r="R33" s="56" t="s">
        <v>9</v>
      </c>
      <c r="S33" s="48" t="s">
        <v>190</v>
      </c>
    </row>
    <row r="34" spans="1:19" ht="60">
      <c r="A34" s="58"/>
      <c r="B34" s="101"/>
      <c r="C34" s="102" t="s">
        <v>225</v>
      </c>
      <c r="D34" s="422" t="s">
        <v>155</v>
      </c>
      <c r="E34" s="61">
        <v>377</v>
      </c>
      <c r="F34" s="62">
        <v>9.2</v>
      </c>
      <c r="G34" s="63">
        <v>0</v>
      </c>
      <c r="H34" s="64">
        <v>10.3</v>
      </c>
      <c r="I34" s="63">
        <v>1</v>
      </c>
      <c r="J34" s="64">
        <v>9.5</v>
      </c>
      <c r="K34" s="63">
        <v>0</v>
      </c>
      <c r="L34" s="64">
        <v>9.5</v>
      </c>
      <c r="M34" s="63">
        <v>0</v>
      </c>
      <c r="N34" s="64">
        <v>8.8</v>
      </c>
      <c r="O34" s="63">
        <v>0</v>
      </c>
      <c r="P34" s="64"/>
      <c r="Q34" s="66">
        <v>0</v>
      </c>
      <c r="R34" s="67">
        <v>1</v>
      </c>
      <c r="S34" s="68">
        <v>47.3</v>
      </c>
    </row>
    <row r="35" spans="1:19" ht="60">
      <c r="A35" s="58"/>
      <c r="B35" s="101"/>
      <c r="C35" s="103" t="s">
        <v>172</v>
      </c>
      <c r="D35" s="423" t="s">
        <v>113</v>
      </c>
      <c r="E35" s="70">
        <v>376</v>
      </c>
      <c r="F35" s="71">
        <v>10.3</v>
      </c>
      <c r="G35" s="72">
        <v>1</v>
      </c>
      <c r="H35" s="73">
        <v>10.2</v>
      </c>
      <c r="I35" s="72">
        <v>0</v>
      </c>
      <c r="J35" s="73">
        <v>9.6</v>
      </c>
      <c r="K35" s="72">
        <v>1</v>
      </c>
      <c r="L35" s="73">
        <v>10</v>
      </c>
      <c r="M35" s="72">
        <v>1</v>
      </c>
      <c r="N35" s="73">
        <v>10.3</v>
      </c>
      <c r="O35" s="72">
        <v>1</v>
      </c>
      <c r="P35" s="73"/>
      <c r="Q35" s="75">
        <v>0</v>
      </c>
      <c r="R35" s="76">
        <v>4</v>
      </c>
      <c r="S35" s="68">
        <v>50.4</v>
      </c>
    </row>
    <row r="36" spans="1:19" ht="60">
      <c r="A36" s="58"/>
      <c r="B36" s="101"/>
      <c r="C36" s="104" t="s">
        <v>223</v>
      </c>
      <c r="D36" s="424" t="s">
        <v>140</v>
      </c>
      <c r="E36" s="78">
        <v>376</v>
      </c>
      <c r="F36" s="79">
        <v>9.5</v>
      </c>
      <c r="G36" s="80">
        <v>0</v>
      </c>
      <c r="H36" s="81">
        <v>9.4</v>
      </c>
      <c r="I36" s="80">
        <v>0</v>
      </c>
      <c r="J36" s="81">
        <v>10.1</v>
      </c>
      <c r="K36" s="80">
        <v>1</v>
      </c>
      <c r="L36" s="81">
        <v>9.8</v>
      </c>
      <c r="M36" s="80">
        <v>1</v>
      </c>
      <c r="N36" s="81">
        <v>8</v>
      </c>
      <c r="O36" s="80">
        <v>0</v>
      </c>
      <c r="P36" s="82"/>
      <c r="Q36" s="83"/>
      <c r="R36" s="84">
        <v>2</v>
      </c>
      <c r="S36" s="68">
        <v>46.8</v>
      </c>
    </row>
    <row r="37" spans="1:19" ht="60.75" thickBot="1">
      <c r="A37" s="58"/>
      <c r="B37" s="101"/>
      <c r="C37" s="105" t="s">
        <v>152</v>
      </c>
      <c r="D37" s="425" t="s">
        <v>151</v>
      </c>
      <c r="E37" s="90">
        <v>376</v>
      </c>
      <c r="F37" s="91">
        <v>10</v>
      </c>
      <c r="G37" s="92">
        <v>1</v>
      </c>
      <c r="H37" s="93">
        <v>10.3</v>
      </c>
      <c r="I37" s="92">
        <v>1</v>
      </c>
      <c r="J37" s="93">
        <v>9.9</v>
      </c>
      <c r="K37" s="92">
        <v>0</v>
      </c>
      <c r="L37" s="93">
        <v>9.2</v>
      </c>
      <c r="M37" s="92">
        <v>0</v>
      </c>
      <c r="N37" s="93">
        <v>8.9</v>
      </c>
      <c r="O37" s="92">
        <v>1</v>
      </c>
      <c r="P37" s="94"/>
      <c r="Q37" s="95"/>
      <c r="R37" s="96">
        <v>3</v>
      </c>
      <c r="S37" s="68">
        <v>48.3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Damijan Klopcic</cp:lastModifiedBy>
  <cp:lastPrinted>2009-02-14T09:52:22Z</cp:lastPrinted>
  <dcterms:created xsi:type="dcterms:W3CDTF">2008-10-25T08:37:42Z</dcterms:created>
  <dcterms:modified xsi:type="dcterms:W3CDTF">2009-03-28T19:09:02Z</dcterms:modified>
  <cp:category/>
  <cp:version/>
  <cp:contentType/>
  <cp:contentStatus/>
</cp:coreProperties>
</file>